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895" windowHeight="10620"/>
  </bookViews>
  <sheets>
    <sheet name="DHIEUAI85BGP9GPWVTUIA_IITD_PRE_" sheetId="2" r:id="rId1"/>
    <sheet name="Sheet1" sheetId="3" r:id="rId2"/>
    <sheet name="Sheet2" sheetId="4" r:id="rId3"/>
  </sheets>
  <calcPr calcId="145621"/>
</workbook>
</file>

<file path=xl/calcChain.xml><?xml version="1.0" encoding="utf-8"?>
<calcChain xmlns="http://schemas.openxmlformats.org/spreadsheetml/2006/main">
  <c r="S7" i="2" l="1"/>
  <c r="S113" i="2"/>
  <c r="S97" i="2"/>
  <c r="S112" i="2"/>
  <c r="S111" i="2"/>
  <c r="S114" i="2"/>
  <c r="S100" i="2"/>
  <c r="S108" i="2"/>
  <c r="S99" i="2"/>
  <c r="S110" i="2"/>
  <c r="S103" i="2"/>
  <c r="S105" i="2"/>
  <c r="S104" i="2"/>
  <c r="S93" i="2"/>
  <c r="S109" i="2"/>
  <c r="S94" i="2"/>
  <c r="S85" i="2"/>
  <c r="S101" i="2"/>
  <c r="S81" i="2"/>
  <c r="S95" i="2"/>
  <c r="S87" i="2"/>
  <c r="S106" i="2"/>
  <c r="S56" i="2"/>
  <c r="S72" i="2"/>
  <c r="S82" i="2"/>
  <c r="S91" i="2"/>
  <c r="S78" i="2"/>
  <c r="S65" i="2"/>
  <c r="S71" i="2"/>
  <c r="S92" i="2"/>
  <c r="S84" i="2"/>
  <c r="S57" i="2"/>
  <c r="S63" i="2"/>
  <c r="S88" i="2"/>
  <c r="S83" i="2"/>
  <c r="S68" i="2"/>
  <c r="S32" i="2"/>
  <c r="S102" i="2"/>
  <c r="S86" i="2"/>
  <c r="S51" i="2"/>
  <c r="S61" i="2"/>
  <c r="S90" i="2"/>
  <c r="S35" i="2"/>
  <c r="S107" i="2"/>
  <c r="S34" i="2"/>
  <c r="S96" i="2"/>
  <c r="S77" i="2"/>
  <c r="S69" i="2"/>
  <c r="S60" i="2"/>
  <c r="S42" i="2"/>
  <c r="S62" i="2"/>
  <c r="S70" i="2"/>
  <c r="S49" i="2"/>
  <c r="S39" i="2"/>
  <c r="S89" i="2"/>
  <c r="S76" i="2"/>
  <c r="S40" i="2"/>
  <c r="S79" i="2"/>
  <c r="S52" i="2"/>
  <c r="S54" i="2"/>
  <c r="S75" i="2"/>
  <c r="S67" i="2"/>
  <c r="S64" i="2"/>
  <c r="S48" i="2"/>
  <c r="S38" i="2"/>
  <c r="S98" i="2"/>
  <c r="S55" i="2"/>
  <c r="S47" i="2"/>
  <c r="S18" i="2"/>
  <c r="S53" i="2"/>
  <c r="S58" i="2"/>
  <c r="S24" i="2"/>
  <c r="S37" i="2"/>
  <c r="S28" i="2"/>
  <c r="S15" i="2"/>
  <c r="S31" i="2"/>
  <c r="S45" i="2"/>
  <c r="S6" i="2"/>
  <c r="S43" i="2"/>
  <c r="S20" i="2"/>
  <c r="S50" i="2"/>
  <c r="S12" i="2"/>
  <c r="S44" i="2"/>
  <c r="S13" i="2"/>
  <c r="S26" i="2"/>
  <c r="S16" i="2"/>
  <c r="S19" i="2"/>
  <c r="S36" i="2"/>
  <c r="S8" i="2"/>
  <c r="S17" i="2"/>
  <c r="S11" i="2"/>
  <c r="P23" i="2" l="1"/>
  <c r="Q23" i="2" s="1"/>
  <c r="S23" i="2" s="1"/>
  <c r="P66" i="2"/>
  <c r="Q66" i="2" s="1"/>
  <c r="S66" i="2" s="1"/>
  <c r="P5" i="2"/>
  <c r="Q5" i="2" s="1"/>
  <c r="S5" i="2" s="1"/>
  <c r="P3" i="2"/>
  <c r="Q3" i="2" s="1"/>
  <c r="S3" i="2" s="1"/>
  <c r="P73" i="2"/>
  <c r="Q73" i="2" s="1"/>
  <c r="S73" i="2" s="1"/>
  <c r="P59" i="2"/>
  <c r="Q59" i="2" s="1"/>
  <c r="S59" i="2" s="1"/>
  <c r="P27" i="2"/>
  <c r="Q27" i="2" s="1"/>
  <c r="S27" i="2" s="1"/>
  <c r="P21" i="2"/>
  <c r="Q21" i="2" s="1"/>
  <c r="S21" i="2" s="1"/>
  <c r="P41" i="2"/>
  <c r="Q41" i="2" s="1"/>
  <c r="S41" i="2" s="1"/>
  <c r="P14" i="2"/>
  <c r="Q14" i="2" s="1"/>
  <c r="S14" i="2" s="1"/>
  <c r="P33" i="2"/>
  <c r="Q33" i="2" s="1"/>
  <c r="S33" i="2" s="1"/>
  <c r="P22" i="2"/>
  <c r="Q22" i="2" s="1"/>
  <c r="S22" i="2" s="1"/>
  <c r="P25" i="2"/>
  <c r="Q25" i="2" s="1"/>
  <c r="S25" i="2" s="1"/>
  <c r="P10" i="2"/>
  <c r="Q10" i="2" s="1"/>
  <c r="S10" i="2" s="1"/>
  <c r="P9" i="2"/>
  <c r="Q9" i="2" s="1"/>
  <c r="S9" i="2" s="1"/>
  <c r="P4" i="2"/>
  <c r="Q4" i="2" s="1"/>
  <c r="S4" i="2" s="1"/>
  <c r="P2" i="2"/>
  <c r="Q2" i="2" s="1"/>
  <c r="S2" i="2" s="1"/>
  <c r="P30" i="2"/>
  <c r="Q30" i="2" s="1"/>
  <c r="S30" i="2" s="1"/>
  <c r="P46" i="2"/>
  <c r="Q46" i="2" s="1"/>
  <c r="S46" i="2" s="1"/>
  <c r="P29" i="2"/>
  <c r="Q29" i="2" s="1"/>
  <c r="S29" i="2" s="1"/>
  <c r="P74" i="2"/>
  <c r="Q74" i="2" s="1"/>
  <c r="S74" i="2" s="1"/>
  <c r="P80" i="2"/>
  <c r="Q80" i="2" s="1"/>
  <c r="S80" i="2" s="1"/>
  <c r="P72" i="2"/>
  <c r="P13" i="2"/>
  <c r="P57" i="2"/>
  <c r="P24" i="2"/>
  <c r="P17" i="2"/>
  <c r="P40" i="2"/>
  <c r="P56" i="2"/>
  <c r="P105" i="2"/>
  <c r="P38" i="2"/>
  <c r="P28" i="2"/>
  <c r="P37" i="2"/>
  <c r="P85" i="2"/>
  <c r="P52" i="2"/>
  <c r="P58" i="2"/>
  <c r="P62" i="2"/>
  <c r="P15" i="2"/>
  <c r="P48" i="2"/>
  <c r="P35" i="2"/>
  <c r="P42" i="2"/>
  <c r="P76" i="2"/>
  <c r="P19" i="2"/>
  <c r="P32" i="2"/>
  <c r="P39" i="2"/>
  <c r="P51" i="2"/>
  <c r="P49" i="2"/>
  <c r="P12" i="2"/>
  <c r="P18" i="2"/>
  <c r="P8" i="2"/>
  <c r="P81" i="2"/>
  <c r="P65" i="2"/>
  <c r="P6" i="2"/>
  <c r="P36" i="2"/>
  <c r="P86" i="2"/>
  <c r="P11" i="2"/>
  <c r="P93" i="2"/>
  <c r="P68" i="2"/>
  <c r="P97" i="2"/>
  <c r="P7" i="2"/>
  <c r="P47" i="2"/>
  <c r="P79" i="2"/>
  <c r="P92" i="2"/>
  <c r="P34" i="2"/>
  <c r="P54" i="2"/>
  <c r="P43" i="2"/>
  <c r="P45" i="2"/>
  <c r="P71" i="2"/>
  <c r="P96" i="2"/>
  <c r="P82" i="2"/>
  <c r="P20" i="2"/>
  <c r="P106" i="2"/>
  <c r="P78" i="2"/>
  <c r="P90" i="2"/>
  <c r="P26" i="2"/>
  <c r="P108" i="2"/>
  <c r="P16" i="2"/>
  <c r="P87" i="2"/>
  <c r="P67" i="2"/>
  <c r="P77" i="2"/>
  <c r="P69" i="2"/>
  <c r="P83" i="2"/>
  <c r="P31" i="2"/>
  <c r="G62" i="3" l="1"/>
  <c r="G7" i="3"/>
  <c r="G97" i="3"/>
  <c r="G42" i="3"/>
  <c r="G90" i="3"/>
  <c r="G73" i="3"/>
  <c r="G30" i="3"/>
  <c r="G50" i="3"/>
  <c r="G101" i="3"/>
  <c r="G49" i="3"/>
  <c r="G92" i="3"/>
  <c r="G15" i="3"/>
  <c r="G74" i="3"/>
  <c r="G10" i="3"/>
  <c r="G77" i="3"/>
  <c r="G9" i="3"/>
  <c r="G88" i="3"/>
  <c r="G34" i="3"/>
  <c r="G19" i="3"/>
  <c r="G91" i="3"/>
  <c r="G37" i="3"/>
  <c r="G94" i="3"/>
  <c r="G40" i="3"/>
  <c r="G21" i="3"/>
  <c r="G54" i="3"/>
  <c r="G85" i="3"/>
  <c r="G84" i="3"/>
  <c r="G72" i="3"/>
  <c r="G70" i="3"/>
  <c r="G58" i="3"/>
  <c r="G76" i="3"/>
  <c r="G47" i="3"/>
  <c r="G11" i="3"/>
  <c r="G63" i="3"/>
  <c r="G61" i="3"/>
  <c r="G28" i="3"/>
  <c r="G14" i="3"/>
  <c r="G35" i="3"/>
  <c r="G24" i="3"/>
  <c r="G57" i="3"/>
  <c r="G2" i="3"/>
  <c r="G65" i="3"/>
  <c r="G55" i="3"/>
  <c r="G31" i="3"/>
  <c r="G36" i="3"/>
  <c r="G89" i="3"/>
  <c r="G93" i="3"/>
  <c r="G87" i="3"/>
  <c r="G13" i="3"/>
  <c r="G98" i="3"/>
  <c r="G25" i="3"/>
  <c r="G43" i="3"/>
  <c r="G22" i="3"/>
  <c r="G16" i="3"/>
  <c r="G100" i="3"/>
  <c r="G38" i="3"/>
  <c r="G17" i="3"/>
  <c r="G4" i="3"/>
  <c r="G26" i="3"/>
  <c r="G6" i="3"/>
  <c r="G78" i="3"/>
  <c r="G60" i="3"/>
  <c r="G69" i="3"/>
  <c r="G20" i="3"/>
  <c r="G23" i="3"/>
  <c r="G95" i="3"/>
  <c r="G5" i="3"/>
  <c r="G18" i="3"/>
  <c r="G3" i="3"/>
  <c r="G48" i="3"/>
  <c r="G56" i="3"/>
  <c r="G41" i="3"/>
  <c r="G44" i="3"/>
  <c r="G27" i="3"/>
  <c r="G32" i="3"/>
  <c r="G51" i="3"/>
  <c r="G66" i="3"/>
  <c r="G71" i="3"/>
  <c r="G39" i="3"/>
  <c r="G64" i="3"/>
  <c r="G53" i="3"/>
  <c r="G79" i="3"/>
  <c r="G33" i="3"/>
  <c r="G99" i="3"/>
  <c r="G68" i="3"/>
  <c r="G86" i="3"/>
  <c r="G46" i="3"/>
  <c r="G45" i="3"/>
  <c r="G29" i="3"/>
  <c r="G96" i="3"/>
  <c r="G82" i="3"/>
  <c r="G80" i="3"/>
  <c r="G8" i="3"/>
  <c r="G59" i="3"/>
  <c r="G75" i="3"/>
  <c r="G52" i="3"/>
  <c r="G83" i="3"/>
  <c r="G81" i="3"/>
  <c r="G12" i="3"/>
  <c r="G67" i="3"/>
</calcChain>
</file>

<file path=xl/sharedStrings.xml><?xml version="1.0" encoding="utf-8"?>
<sst xmlns="http://schemas.openxmlformats.org/spreadsheetml/2006/main" count="910" uniqueCount="499">
  <si>
    <t>S.No</t>
  </si>
  <si>
    <t>Entry ID</t>
  </si>
  <si>
    <t>Name</t>
  </si>
  <si>
    <t>Group</t>
  </si>
  <si>
    <t>2013CE10339</t>
  </si>
  <si>
    <t>DINESH TANWAR</t>
  </si>
  <si>
    <t>G1</t>
  </si>
  <si>
    <t>2013CE10420</t>
  </si>
  <si>
    <t>YATHARTH SETH</t>
  </si>
  <si>
    <t>2013JES2435</t>
  </si>
  <si>
    <t>2013ME10731</t>
  </si>
  <si>
    <t>SUYASH AGRAWAL</t>
  </si>
  <si>
    <t>2013ME20764</t>
  </si>
  <si>
    <t>AMAN RATHI</t>
  </si>
  <si>
    <t>2013ME20803</t>
  </si>
  <si>
    <t>2013PH10854</t>
  </si>
  <si>
    <t>NAKADE UDAY JAGDISH</t>
  </si>
  <si>
    <t>2013PH10874</t>
  </si>
  <si>
    <t>SHUBHI SHARMA</t>
  </si>
  <si>
    <t>2013TT10903</t>
  </si>
  <si>
    <t>APURV SIBAL</t>
  </si>
  <si>
    <t>2013TT10906</t>
  </si>
  <si>
    <t>ARVIND KUMAR SHARMA</t>
  </si>
  <si>
    <t>2013TT10974</t>
  </si>
  <si>
    <t>UJJAWAL MALIK</t>
  </si>
  <si>
    <t>2013BB50042</t>
  </si>
  <si>
    <t>SPARSH DAYAL AGARWAL</t>
  </si>
  <si>
    <t>G2</t>
  </si>
  <si>
    <t>2013CH10096</t>
  </si>
  <si>
    <t>PRAKHAR GUPTA</t>
  </si>
  <si>
    <t>2013ME10695</t>
  </si>
  <si>
    <t>2013ME20777</t>
  </si>
  <si>
    <t>DHAWAL JAIN</t>
  </si>
  <si>
    <t>2013PH10827</t>
  </si>
  <si>
    <t>AKASH</t>
  </si>
  <si>
    <t>2013PH10863</t>
  </si>
  <si>
    <t>RAGHAV AGARWAL</t>
  </si>
  <si>
    <t>2013PH10870</t>
  </si>
  <si>
    <t>SHIVAM KESARWANI</t>
  </si>
  <si>
    <t>2013PH10878</t>
  </si>
  <si>
    <t>2013TT10924</t>
  </si>
  <si>
    <t>2013TT10928</t>
  </si>
  <si>
    <t>2013TT10947</t>
  </si>
  <si>
    <t>PARICHAY JINDAL</t>
  </si>
  <si>
    <t>2013BB50012</t>
  </si>
  <si>
    <t>DHRUV BHALLA</t>
  </si>
  <si>
    <t>G3</t>
  </si>
  <si>
    <t>2013CE10364</t>
  </si>
  <si>
    <t>NUKALA VANYA</t>
  </si>
  <si>
    <t>2013CH10063</t>
  </si>
  <si>
    <t>ABHISHEK CHOUDHARY</t>
  </si>
  <si>
    <t>2013CH10099</t>
  </si>
  <si>
    <t>RAJAT GARG</t>
  </si>
  <si>
    <t>2013EE10485</t>
  </si>
  <si>
    <t>RAGHAVARAJU HARISH VARMA</t>
  </si>
  <si>
    <t>2013ME10650</t>
  </si>
  <si>
    <t>ASHISH SINGH</t>
  </si>
  <si>
    <t>2013ME10680</t>
  </si>
  <si>
    <t>KATTA RAVI TEJA</t>
  </si>
  <si>
    <t>2013ME10742</t>
  </si>
  <si>
    <t>YASH KUMAR BANSAL</t>
  </si>
  <si>
    <t>2013ME20785</t>
  </si>
  <si>
    <t>KULDEEP SHARMA</t>
  </si>
  <si>
    <t>2013ME20791</t>
  </si>
  <si>
    <t>POORNIMA VERMA</t>
  </si>
  <si>
    <t>2013MT60625</t>
  </si>
  <si>
    <t>VIPUL KUMAR BACHANI</t>
  </si>
  <si>
    <t>2013PH10825</t>
  </si>
  <si>
    <t>AGRAWAL ANIRUDH YOGESH</t>
  </si>
  <si>
    <t>2013PH10838</t>
  </si>
  <si>
    <t>APOORV PANT</t>
  </si>
  <si>
    <t>2013PH10843</t>
  </si>
  <si>
    <t>DASHMEET SINGH ISSER</t>
  </si>
  <si>
    <t>2013PH10860</t>
  </si>
  <si>
    <t>PRACHI KHATRI</t>
  </si>
  <si>
    <t>2013PH10876</t>
  </si>
  <si>
    <t>2013TT10958</t>
  </si>
  <si>
    <t>RISHAB GOEL</t>
  </si>
  <si>
    <t>G4</t>
  </si>
  <si>
    <t>2013CE10327</t>
  </si>
  <si>
    <t>ANAGHA SASIKUMAR</t>
  </si>
  <si>
    <t>2013CE10391</t>
  </si>
  <si>
    <t>SHISHIR SHARMA</t>
  </si>
  <si>
    <t>2013CH10066</t>
  </si>
  <si>
    <t>ADITYA SARASWAT</t>
  </si>
  <si>
    <t>2013CH10089</t>
  </si>
  <si>
    <t>MANISH KRISHNA BHAT</t>
  </si>
  <si>
    <t>2013CH10112</t>
  </si>
  <si>
    <t>SAGAR MITTAL</t>
  </si>
  <si>
    <t>2013CH10121</t>
  </si>
  <si>
    <t>SHASHWAT VERMA</t>
  </si>
  <si>
    <t>2013ME10719</t>
  </si>
  <si>
    <t>SAURABH SINGH</t>
  </si>
  <si>
    <t>2013ME20774</t>
  </si>
  <si>
    <t>CHIRAG AGARWAL</t>
  </si>
  <si>
    <t>2013ME20801</t>
  </si>
  <si>
    <t>SHREY BIYANI</t>
  </si>
  <si>
    <t>2013PH10828</t>
  </si>
  <si>
    <t>AKASH BISWAL</t>
  </si>
  <si>
    <t>2013PH10850</t>
  </si>
  <si>
    <t>KUNAL KUMAR</t>
  </si>
  <si>
    <t>2013BB50028</t>
  </si>
  <si>
    <t>RISHABH SETHI</t>
  </si>
  <si>
    <t>G5</t>
  </si>
  <si>
    <t>2013BB50046</t>
  </si>
  <si>
    <t>VAGEESH GUPTA</t>
  </si>
  <si>
    <t>2013CH10074</t>
  </si>
  <si>
    <t>2013CH10094</t>
  </si>
  <si>
    <t>OJASVI MONGA</t>
  </si>
  <si>
    <t>2013ME10117</t>
  </si>
  <si>
    <t>SAUHARD GUPTA</t>
  </si>
  <si>
    <t>2013ME10646</t>
  </si>
  <si>
    <t>ANKIT GUPTA</t>
  </si>
  <si>
    <t>2013ME10667</t>
  </si>
  <si>
    <t>HANDAL RUSHIKESH ARUNRAO</t>
  </si>
  <si>
    <t>2013ME10700</t>
  </si>
  <si>
    <t>PARAS GARG</t>
  </si>
  <si>
    <t>2013ME10859</t>
  </si>
  <si>
    <t>PRABHU PRASAD PANDA</t>
  </si>
  <si>
    <t>2013ME20797</t>
  </si>
  <si>
    <t>ROBIN</t>
  </si>
  <si>
    <t>2013ME20802</t>
  </si>
  <si>
    <t>2013PH10822</t>
  </si>
  <si>
    <t>AASTHA</t>
  </si>
  <si>
    <t>2013PH10857</t>
  </si>
  <si>
    <t>NAVEEN S</t>
  </si>
  <si>
    <t>2013PH10869</t>
  </si>
  <si>
    <t>SHAUNAK SANJAY THAKAR</t>
  </si>
  <si>
    <t>2013TT10895</t>
  </si>
  <si>
    <t>2013TT10920</t>
  </si>
  <si>
    <t>CHIRAG AHOOJA</t>
  </si>
  <si>
    <t>2013CE10398</t>
  </si>
  <si>
    <t>SUKRIT KUMAR DE</t>
  </si>
  <si>
    <t>G6</t>
  </si>
  <si>
    <t>2013CH10070</t>
  </si>
  <si>
    <t>2013EE30550</t>
  </si>
  <si>
    <t>ASHUTOSH KUMAR</t>
  </si>
  <si>
    <t>2013ME10015</t>
  </si>
  <si>
    <t>GAGAN MADAN</t>
  </si>
  <si>
    <t>2013ME20771</t>
  </si>
  <si>
    <t>BACHANTI KRISHNA</t>
  </si>
  <si>
    <t>2013ME20790</t>
  </si>
  <si>
    <t>PARAS GUPTA</t>
  </si>
  <si>
    <t>2013MT60598</t>
  </si>
  <si>
    <t>HIMANSHU GUPTA</t>
  </si>
  <si>
    <t>2013MT60601</t>
  </si>
  <si>
    <t>KUMAR SHUBHAM</t>
  </si>
  <si>
    <t>2013PH10877</t>
  </si>
  <si>
    <t>TARIQUE ANWAR</t>
  </si>
  <si>
    <t>2013TT10905</t>
  </si>
  <si>
    <t>ARPIT JAIN</t>
  </si>
  <si>
    <t>2013TT10970</t>
  </si>
  <si>
    <t>SILKY JAIN</t>
  </si>
  <si>
    <t>2013BB50020</t>
  </si>
  <si>
    <t>KUNAL CHAUDHARY</t>
  </si>
  <si>
    <t>G7</t>
  </si>
  <si>
    <t>2013BB50045</t>
  </si>
  <si>
    <t>TUSHAR KHANDELWAL</t>
  </si>
  <si>
    <t>2013CE10394</t>
  </si>
  <si>
    <t>SOMPALLI VENKATA KRISHNA</t>
  </si>
  <si>
    <t>2013CH10077</t>
  </si>
  <si>
    <t>2013CH10122</t>
  </si>
  <si>
    <t>SHOURI SRINIVAS CHIKKERUR</t>
  </si>
  <si>
    <t>2013CH10969</t>
  </si>
  <si>
    <t>2013CH70190</t>
  </si>
  <si>
    <t>VEMA SUNDEEP</t>
  </si>
  <si>
    <t>2013ME10726</t>
  </si>
  <si>
    <t>SHUBHAM VIJ</t>
  </si>
  <si>
    <t>2013ME20770</t>
  </si>
  <si>
    <t>AYUSH KUMAR SHEOHARE</t>
  </si>
  <si>
    <t>2013TT10904</t>
  </si>
  <si>
    <t>ARCHIT AGARWAL</t>
  </si>
  <si>
    <t>2013TT10908</t>
  </si>
  <si>
    <t>ASHISH RANJAN</t>
  </si>
  <si>
    <t>2013BB50027</t>
  </si>
  <si>
    <t>RAJ KUMAR</t>
  </si>
  <si>
    <t>G8</t>
  </si>
  <si>
    <t>2013CE10359</t>
  </si>
  <si>
    <t>N LAKSHMAN</t>
  </si>
  <si>
    <t>2013CE10366</t>
  </si>
  <si>
    <t>ONKAR NAVANATH GHORPADE</t>
  </si>
  <si>
    <t>2013CH10085</t>
  </si>
  <si>
    <t>KESHU PRIYADARSHI</t>
  </si>
  <si>
    <t>2013CH70145</t>
  </si>
  <si>
    <t>AKARSH KUMAR SAHAY</t>
  </si>
  <si>
    <t>2013CH70158</t>
  </si>
  <si>
    <t>KUSHAGRA PATHAK</t>
  </si>
  <si>
    <t>2013ME10654</t>
  </si>
  <si>
    <t>BANDI SRI RAMA CHANDRA MURTHY</t>
  </si>
  <si>
    <t>2013ME10686</t>
  </si>
  <si>
    <t>KUNAL JAIN</t>
  </si>
  <si>
    <t>2013ME20761</t>
  </si>
  <si>
    <t>AASHISH KUMAR</t>
  </si>
  <si>
    <t>2013ME20778</t>
  </si>
  <si>
    <t>DHRUV GUPTA</t>
  </si>
  <si>
    <t>2013ME20788</t>
  </si>
  <si>
    <t>MANVI BANSAL</t>
  </si>
  <si>
    <t>2013ME20795</t>
  </si>
  <si>
    <t>RAHUL SIDH</t>
  </si>
  <si>
    <t>2013MT60607</t>
  </si>
  <si>
    <t>ONKAR SIYAG</t>
  </si>
  <si>
    <t>2013PH10829</t>
  </si>
  <si>
    <t>AKSHAY PRASHANT HEGDE</t>
  </si>
  <si>
    <t>2013PH10842</t>
  </si>
  <si>
    <t>2013PH10851</t>
  </si>
  <si>
    <t>MOHAN LAL</t>
  </si>
  <si>
    <t>2013PH10867</t>
  </si>
  <si>
    <t>SATVEER GURJAR</t>
  </si>
  <si>
    <t>2013TT10932</t>
  </si>
  <si>
    <t>HIMANSHU GOYAL</t>
  </si>
  <si>
    <t>2013CE10316</t>
  </si>
  <si>
    <t>ADITYA</t>
  </si>
  <si>
    <t>G9</t>
  </si>
  <si>
    <t>2013CE10393</t>
  </si>
  <si>
    <t>2013CH10083</t>
  </si>
  <si>
    <t>2013CH10972</t>
  </si>
  <si>
    <t>SRISHTI GUPTA</t>
  </si>
  <si>
    <t>2013ME10652</t>
  </si>
  <si>
    <t>B NALIN</t>
  </si>
  <si>
    <t>2013ME10715</t>
  </si>
  <si>
    <t>RISHABH AGRAWAL</t>
  </si>
  <si>
    <t>2013ME10730</t>
  </si>
  <si>
    <t>SUDESH KUMAR YADAV</t>
  </si>
  <si>
    <t>2013ME20775</t>
  </si>
  <si>
    <t>2013ME20794</t>
  </si>
  <si>
    <t>RAHEE HARDAHA</t>
  </si>
  <si>
    <t>2013ME20926</t>
  </si>
  <si>
    <t>GARVIT ARORA</t>
  </si>
  <si>
    <t>2013PH10830</t>
  </si>
  <si>
    <t>AMEEK MALHOTRA</t>
  </si>
  <si>
    <t>2013PH10848</t>
  </si>
  <si>
    <t>ISHAN TYAGI</t>
  </si>
  <si>
    <t>2013PH10852</t>
  </si>
  <si>
    <t>MOHITE ATUL TANAJI</t>
  </si>
  <si>
    <t>2013TT10953</t>
  </si>
  <si>
    <t>RAJAT KUMAR SURANA</t>
  </si>
  <si>
    <t>2013TT10973</t>
  </si>
  <si>
    <t>2013BB50044</t>
  </si>
  <si>
    <t>TISHYA KAPOOR</t>
  </si>
  <si>
    <t>G10</t>
  </si>
  <si>
    <t>2013CH10082</t>
  </si>
  <si>
    <t>ISHANI JAIN</t>
  </si>
  <si>
    <t>2013CH70165</t>
  </si>
  <si>
    <t>2013ME10655</t>
  </si>
  <si>
    <t>CHANDRESH JANGIR</t>
  </si>
  <si>
    <t>2013ME10694</t>
  </si>
  <si>
    <t>MANOJ BAJAJ</t>
  </si>
  <si>
    <t>2013ME20766</t>
  </si>
  <si>
    <t>ANKUR KUMAR</t>
  </si>
  <si>
    <t>2013ME20800</t>
  </si>
  <si>
    <t>SHIVAM AGARWAL</t>
  </si>
  <si>
    <t>2013ME20805</t>
  </si>
  <si>
    <t>UJJAWAL GUPTA</t>
  </si>
  <si>
    <t>2013PH10864</t>
  </si>
  <si>
    <t>RISHABH MALLIK</t>
  </si>
  <si>
    <t>2013PH10880</t>
  </si>
  <si>
    <t>VISHAL SINGH</t>
  </si>
  <si>
    <t>2013TT10912</t>
  </si>
  <si>
    <t>AYUSH JAIN</t>
  </si>
  <si>
    <t>Minor1</t>
  </si>
  <si>
    <t>Minor2</t>
  </si>
  <si>
    <t>Minor 3</t>
  </si>
  <si>
    <t>Attendance</t>
  </si>
  <si>
    <t>Email address</t>
  </si>
  <si>
    <t>First name Surname</t>
  </si>
  <si>
    <t>Stacks and Queues</t>
  </si>
  <si>
    <t>Assignment 2</t>
  </si>
  <si>
    <t>Assignment 3</t>
  </si>
  <si>
    <t>Assignment 4</t>
  </si>
  <si>
    <t>ph1130822@physics.iitd.ac.in</t>
  </si>
  <si>
    <t>Aastha Aastha</t>
  </si>
  <si>
    <t>ce1130316@civil.iitd.ac.in</t>
  </si>
  <si>
    <t>Aditya Aditya</t>
  </si>
  <si>
    <t>tt1130893@textile.iitd.ac.in</t>
  </si>
  <si>
    <t>Aayushi Agarwal</t>
  </si>
  <si>
    <t>tt1130904@textile.iitd.ac.in</t>
  </si>
  <si>
    <t>Archit Agarwal</t>
  </si>
  <si>
    <t>me2130774@mech.iitd.ac.in</t>
  </si>
  <si>
    <t>Chirag Agarwal</t>
  </si>
  <si>
    <t>ph1130863@physics.iitd.ac.in</t>
  </si>
  <si>
    <t>Raghav Agarwal</t>
  </si>
  <si>
    <t>me2130800@mech.iitd.ac.in</t>
  </si>
  <si>
    <t>Shivam Agarwal</t>
  </si>
  <si>
    <t>bb5130042@dbeb.iitd.ac.in</t>
  </si>
  <si>
    <t>Sparsh Agarwal</t>
  </si>
  <si>
    <t>ph1130878@physics.iitd.ac.in</t>
  </si>
  <si>
    <t>Ujjwal Agarwal</t>
  </si>
  <si>
    <t>tt1130895@textile.iitd.ac.in</t>
  </si>
  <si>
    <t>Abhinav Aggarwal</t>
  </si>
  <si>
    <t>tt1130973@textile.iitd.ac.in</t>
  </si>
  <si>
    <t>Tushar Aggarwal</t>
  </si>
  <si>
    <t>ch7130165@chemical.iitd.ac.in</t>
  </si>
  <si>
    <t>Nikhil Agrawal</t>
  </si>
  <si>
    <t>me1130715@mech.iitd.ac.in</t>
  </si>
  <si>
    <t>Rishabh Agrawal</t>
  </si>
  <si>
    <t>me1130731@mech.iitd.ac.in</t>
  </si>
  <si>
    <t>Suyash Agrawal</t>
  </si>
  <si>
    <t>tt1130920@textile.iitd.ac.in</t>
  </si>
  <si>
    <t>Chirag Ahooja</t>
  </si>
  <si>
    <t>ph1130827@physics.iitd.ac.in</t>
  </si>
  <si>
    <t>Akash Akash</t>
  </si>
  <si>
    <t>mcs142139@cse.iitd.ac.in</t>
  </si>
  <si>
    <t>Siva Aleti</t>
  </si>
  <si>
    <t>mcs132542@cse.iitd.ac.in</t>
  </si>
  <si>
    <t>Alind Alind</t>
  </si>
  <si>
    <t>ph1130877@physics.iitd.ac.in</t>
  </si>
  <si>
    <t>Tarique Anwar</t>
  </si>
  <si>
    <t>me2130775@mech.iitd.ac.in</t>
  </si>
  <si>
    <t>Daksh Arora</t>
  </si>
  <si>
    <t>me2130926@mech.iitd.ac.in</t>
  </si>
  <si>
    <t>Garvit Arora</t>
  </si>
  <si>
    <t>me1130667@mech.iitd.ac.in</t>
  </si>
  <si>
    <t>Handal Arunrao</t>
  </si>
  <si>
    <t>ph1130842@physics.iitd.ac.in</t>
  </si>
  <si>
    <t>Atul Atul</t>
  </si>
  <si>
    <t>mt6130625@maths.iitd.ac.in</t>
  </si>
  <si>
    <t>Vipul Bachani</t>
  </si>
  <si>
    <t>me2130771@mech.iitd.ac.in</t>
  </si>
  <si>
    <t>Krishna Bachanti</t>
  </si>
  <si>
    <t>mcs132541@cse.iitd.ac.in</t>
  </si>
  <si>
    <t>Akriti Bagaria</t>
  </si>
  <si>
    <t>ch1130969@chemical.iitd.ac.in</t>
  </si>
  <si>
    <t>Shubham Bageshwar</t>
  </si>
  <si>
    <t>me1130712@mech.iitd.ac.in</t>
  </si>
  <si>
    <t>Rishabh Baid</t>
  </si>
  <si>
    <t>me1130694@mech.iitd.ac.in</t>
  </si>
  <si>
    <t>Manoj Bajaj</t>
  </si>
  <si>
    <t>me2130788@mech.iitd.ac.in</t>
  </si>
  <si>
    <t>Manvi Bansal</t>
  </si>
  <si>
    <t>me1130742@mech.iitd.ac.in</t>
  </si>
  <si>
    <t>Yash Bansal</t>
  </si>
  <si>
    <t>csz128277@cse.iitd.ac.in</t>
  </si>
  <si>
    <t>Jatin Batra</t>
  </si>
  <si>
    <t>ch1130070@chemical.iitd.ac.in</t>
  </si>
  <si>
    <t>Aman Bhadu</t>
  </si>
  <si>
    <t>bb5130012@dbeb.iitd.ac.in</t>
  </si>
  <si>
    <t>Dhruv Bhalla</t>
  </si>
  <si>
    <t>tt1130971@textile.iitd.ac.in</t>
  </si>
  <si>
    <t>Snigdha Bhandari</t>
  </si>
  <si>
    <t>ch1130089@chemical.iitd.ac.in</t>
  </si>
  <si>
    <t>Manish Bhat</t>
  </si>
  <si>
    <t>ch1130077@chemical.iitd.ac.in</t>
  </si>
  <si>
    <t>chaitanya bhatraju</t>
  </si>
  <si>
    <t>ph1130828@physics.iitd.ac.in</t>
  </si>
  <si>
    <t>Akash Biswal</t>
  </si>
  <si>
    <t>me2130801@mech.iitd.ac.in</t>
  </si>
  <si>
    <t>Shrey Biyani</t>
  </si>
  <si>
    <t>ph1130876@physics.iitd.ac.in</t>
  </si>
  <si>
    <t>Souvik Chakraborty</t>
  </si>
  <si>
    <t>bb5130020@dbeb.iitd.ac.in</t>
  </si>
  <si>
    <t>Kunal Chaudhary</t>
  </si>
  <si>
    <t>ch1130122@chemical.iitd.ac.in</t>
  </si>
  <si>
    <t>Shouri Chikkerur</t>
  </si>
  <si>
    <t>tt1120913@textile.iitd.ac.in</t>
  </si>
  <si>
    <t>Gaurav Chordia</t>
  </si>
  <si>
    <t>ch1130063@chemical.iitd.ac.in</t>
  </si>
  <si>
    <t>Abhishek Choudhary</t>
  </si>
  <si>
    <t>me1130658@mech.iitd.ac.in</t>
  </si>
  <si>
    <t>Darpan Darpan</t>
  </si>
  <si>
    <t>mcs142799@cse.iitd.ac.in</t>
  </si>
  <si>
    <t>Arpan Das</t>
  </si>
  <si>
    <t>ce1130398@civil.iitd.ac.in</t>
  </si>
  <si>
    <t>Sukrit De</t>
  </si>
  <si>
    <t>ch1130083@chemical.iitd.ac.in</t>
  </si>
  <si>
    <t>Jitendra Gadhwal</t>
  </si>
  <si>
    <t>me1130700@mech.iitd.ac.in</t>
  </si>
  <si>
    <t>Paras Garg</t>
  </si>
  <si>
    <t>ch1130099@chemical.iitd.ac.in</t>
  </si>
  <si>
    <t>Rajat Garg</t>
  </si>
  <si>
    <t>mcs142125@cse.iitd.ac.in</t>
  </si>
  <si>
    <t>Megha Gautam</t>
  </si>
  <si>
    <t>ce1130366@civil.iitd.ac.in</t>
  </si>
  <si>
    <t>Onkar Ghorpade</t>
  </si>
  <si>
    <t>tt1130924@textile.iitd.ac.in</t>
  </si>
  <si>
    <t>Divyam Goel</t>
  </si>
  <si>
    <t>tt1130958@textile.iitd.ac.in</t>
  </si>
  <si>
    <t>Rishab Goel</t>
  </si>
  <si>
    <t>tt1130932@textile.iitd.ac.in</t>
  </si>
  <si>
    <t>Himanshu Goyal</t>
  </si>
  <si>
    <t>me1130646@mech.iitd.ac.in</t>
  </si>
  <si>
    <t>Ankit Gupta</t>
  </si>
  <si>
    <t>jes132435@ces.iitd.ac.in</t>
  </si>
  <si>
    <t>Deepti Gupta</t>
  </si>
  <si>
    <t>me2130778@mech.iitd.ac.in</t>
  </si>
  <si>
    <t>Dhruv Gupta</t>
  </si>
  <si>
    <t>mt6130598@maths.iitd.ac.in</t>
  </si>
  <si>
    <t>Himanshu Gupta</t>
  </si>
  <si>
    <t>ph1100850@physics.iitd.ac.in</t>
  </si>
  <si>
    <t>Milan Gupta</t>
  </si>
  <si>
    <t>me2130790@mech.iitd.ac.in</t>
  </si>
  <si>
    <t>Paras Gupta</t>
  </si>
  <si>
    <t>ch1130096@chemical.iitd.ac.in</t>
  </si>
  <si>
    <t>Prakhar Gupta</t>
  </si>
  <si>
    <t>me1130117@mech.iitd.ac.in</t>
  </si>
  <si>
    <t>Sauhard Gupta</t>
  </si>
  <si>
    <t>ce1130393@civil.iitd.ac.in</t>
  </si>
  <si>
    <t>Smriti Gupta</t>
  </si>
  <si>
    <t>ch1130972@chemical.iitd.ac.in</t>
  </si>
  <si>
    <t>Srishti Gupta</t>
  </si>
  <si>
    <t>me2130802@mech.iitd.ac.in</t>
  </si>
  <si>
    <t>Sthithpragya Gupta</t>
  </si>
  <si>
    <t>me2130805@mech.iitd.ac.in</t>
  </si>
  <si>
    <t>Ujjawal Gupta</t>
  </si>
  <si>
    <t>bb5130046@dbeb.iitd.ac.in</t>
  </si>
  <si>
    <t>Vageesh Gupta</t>
  </si>
  <si>
    <t>me1130737@mech.iitd.ac.in</t>
  </si>
  <si>
    <t>Varan Gupta</t>
  </si>
  <si>
    <t>ph1130867@physics.iitd.ac.in</t>
  </si>
  <si>
    <t>Satveer Gurjar</t>
  </si>
  <si>
    <t>me2130794@mech.iitd.ac.in</t>
  </si>
  <si>
    <t>Rahee Hardaha</t>
  </si>
  <si>
    <t>ph1130829@physics.iitd.ac.in</t>
  </si>
  <si>
    <t>Akshay Hegde</t>
  </si>
  <si>
    <t>ph1130843@physics.iitd.ac.in</t>
  </si>
  <si>
    <t>Dashmeet Isser</t>
  </si>
  <si>
    <t>tt1130905@textile.iitd.ac.in</t>
  </si>
  <si>
    <t>Arpit Jain</t>
  </si>
  <si>
    <t>tt1130912@textile.iitd.ac.in</t>
  </si>
  <si>
    <t>Ayush Jain</t>
  </si>
  <si>
    <t>me2130777@mech.iitd.ac.in</t>
  </si>
  <si>
    <t>Dhawal Jain</t>
  </si>
  <si>
    <t>ch1130082@chemical.iitd.ac.in</t>
  </si>
  <si>
    <t>Ishani Jain</t>
  </si>
  <si>
    <t>me1130686@mech.iitd.ac.in</t>
  </si>
  <si>
    <t>Kunal Jain</t>
  </si>
  <si>
    <t>tt1130970@textile.iitd.ac.in</t>
  </si>
  <si>
    <t>Silky Jain</t>
  </si>
  <si>
    <t>me1130655@mech.iitd.ac.in</t>
  </si>
  <si>
    <t>Chandresh Jangir</t>
  </si>
  <si>
    <t>tt1130947@textile.iitd.ac.in</t>
  </si>
  <si>
    <t>Parichay Jindal</t>
  </si>
  <si>
    <t>ch1130074@chemical.iitd.ac.in</t>
  </si>
  <si>
    <t>Antriksh Johri</t>
  </si>
  <si>
    <t>mcs132573@cse.iitd.ac.in</t>
  </si>
  <si>
    <t>Prateek Kajaria</t>
  </si>
  <si>
    <t>tt1130928@textile.iitd.ac.in</t>
  </si>
  <si>
    <t>Gulshan Kalwar</t>
  </si>
  <si>
    <t>bb5130044@dbeb.iitd.ac.in</t>
  </si>
  <si>
    <t>Tishya Kapoor</t>
  </si>
  <si>
    <t>ph1130870@physics.iitd.ac.in</t>
  </si>
  <si>
    <t>Shivam Kesarwani</t>
  </si>
  <si>
    <t>bb5130045@dbeb.iitd.ac.in</t>
  </si>
  <si>
    <t>Tushar Khandelwal</t>
  </si>
  <si>
    <t>ph1130860@physics.iitd.ac.in</t>
  </si>
  <si>
    <t>Prachi Khatri</t>
  </si>
  <si>
    <t>ce1130394@civil.iitd.ac.in</t>
  </si>
  <si>
    <t>Sompalli Krishna</t>
  </si>
  <si>
    <t>tt1130952@textile.iitd.ac.in</t>
  </si>
  <si>
    <t>Rachit Kuchhal</t>
  </si>
  <si>
    <t>me2130761@mech.iitd.ac.in</t>
  </si>
  <si>
    <t>Aashish Kumar</t>
  </si>
  <si>
    <t>amitk@cse.iitd.ac.in</t>
  </si>
  <si>
    <t>Amit Kumar</t>
  </si>
  <si>
    <t>me2130766@mech.iitd.ac.in</t>
  </si>
  <si>
    <t>Ankur Kumar</t>
  </si>
  <si>
    <t>ee3130550@ee.iitd.ac.in</t>
  </si>
  <si>
    <t>Ashutosh Kumar</t>
  </si>
  <si>
    <t>ph1130850@physics.iitd.ac.in</t>
  </si>
  <si>
    <t>Kunal Kumar</t>
  </si>
  <si>
    <t>tt1130943@textile.iitd.ac.in</t>
  </si>
  <si>
    <t>Lalit Kumar</t>
  </si>
  <si>
    <t>me1130695@mech.iitd.ac.in</t>
  </si>
  <si>
    <t>Mohit Kumar</t>
  </si>
  <si>
    <t>csz148210@cse.iitd.ac.in</t>
  </si>
  <si>
    <t>Nikhil Kumar</t>
  </si>
  <si>
    <t>bb5130027@dbeb.iitd.ac.in</t>
  </si>
  <si>
    <t>Raj Kumar</t>
  </si>
  <si>
    <t>me2130803@mech.iitd.ac.in</t>
  </si>
  <si>
    <t>Sumit Kumar</t>
  </si>
  <si>
    <t>Entry No.</t>
  </si>
  <si>
    <t>2013TT10893</t>
  </si>
  <si>
    <t>2014MCS2139</t>
  </si>
  <si>
    <t>2013MCS2542</t>
  </si>
  <si>
    <t>2013MCS2541</t>
  </si>
  <si>
    <t>2013ME10712</t>
  </si>
  <si>
    <t>2012CSZ8277</t>
  </si>
  <si>
    <t>2013TT10971</t>
  </si>
  <si>
    <t>2012TT10913</t>
  </si>
  <si>
    <t>2013ME10658</t>
  </si>
  <si>
    <t>2014MCS2799</t>
  </si>
  <si>
    <t>2014MCS2125</t>
  </si>
  <si>
    <t>2010PH10850</t>
  </si>
  <si>
    <t>2013ME10737</t>
  </si>
  <si>
    <t>2013MCS2573</t>
  </si>
  <si>
    <t>2013TT10952</t>
  </si>
  <si>
    <t>20tkAMI@cse</t>
  </si>
  <si>
    <t>2013TT10943</t>
  </si>
  <si>
    <t>2014CSZ8210</t>
  </si>
  <si>
    <t>Major</t>
  </si>
  <si>
    <t>A1</t>
  </si>
  <si>
    <t>A2</t>
  </si>
  <si>
    <t>A3</t>
  </si>
  <si>
    <t>A4</t>
  </si>
  <si>
    <t>A5</t>
  </si>
  <si>
    <t>0</t>
  </si>
  <si>
    <t>Ontime</t>
  </si>
  <si>
    <t>Y</t>
  </si>
  <si>
    <t>Withdrawn</t>
  </si>
  <si>
    <t>Final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</si>
</sst>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7F3FD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1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vertical="top" wrapText="1"/>
    </xf>
    <xf numFmtId="0" fontId="14" fillId="0" borderId="10" xfId="0" applyFont="1" applyBorder="1"/>
    <xf numFmtId="0" fontId="0" fillId="0" borderId="0" xfId="0" applyBorder="1"/>
    <xf numFmtId="0" fontId="0" fillId="0" borderId="10" xfId="0" applyBorder="1" applyAlignment="1">
      <alignment wrapText="1"/>
    </xf>
    <xf numFmtId="0" fontId="19" fillId="34" borderId="10" xfId="0" applyFont="1" applyFill="1" applyBorder="1" applyAlignment="1">
      <alignment vertical="top" wrapText="1"/>
    </xf>
    <xf numFmtId="0" fontId="18" fillId="0" borderId="10" xfId="0" applyFont="1" applyBorder="1"/>
    <xf numFmtId="49" fontId="18" fillId="0" borderId="10" xfId="0" applyNumberFormat="1" applyFont="1" applyBorder="1"/>
    <xf numFmtId="0" fontId="18" fillId="0" borderId="10" xfId="0" applyNumberFormat="1" applyFont="1" applyBorder="1"/>
    <xf numFmtId="0" fontId="20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1" fillId="0" borderId="10" xfId="0" applyFont="1" applyBorder="1"/>
    <xf numFmtId="0" fontId="20" fillId="0" borderId="10" xfId="0" applyFont="1" applyBorder="1"/>
    <xf numFmtId="0" fontId="18" fillId="0" borderId="10" xfId="0" applyFont="1" applyFill="1" applyBorder="1"/>
    <xf numFmtId="0" fontId="20" fillId="0" borderId="10" xfId="0" applyNumberFormat="1" applyFont="1" applyBorder="1"/>
    <xf numFmtId="0" fontId="14" fillId="35" borderId="10" xfId="0" applyFont="1" applyFill="1" applyBorder="1"/>
    <xf numFmtId="0" fontId="0" fillId="0" borderId="12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025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026" name="Picture 2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027" name="Picture 3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showGridLines="0" tabSelected="1" topLeftCell="B1" workbookViewId="0">
      <selection activeCell="S115" sqref="S115"/>
    </sheetView>
  </sheetViews>
  <sheetFormatPr defaultRowHeight="15" x14ac:dyDescent="0.25"/>
  <cols>
    <col min="1" max="1" width="5.28515625" hidden="1" customWidth="1"/>
    <col min="2" max="2" width="12.85546875" bestFit="1" customWidth="1"/>
    <col min="3" max="3" width="27.85546875" customWidth="1"/>
    <col min="4" max="4" width="6.5703125" customWidth="1"/>
    <col min="5" max="5" width="6" customWidth="1"/>
    <col min="6" max="6" width="6.140625" customWidth="1"/>
    <col min="7" max="7" width="6.5703125" customWidth="1"/>
    <col min="8" max="8" width="9.7109375" customWidth="1"/>
    <col min="9" max="13" width="9.140625" customWidth="1"/>
    <col min="14" max="16" width="9.140625" hidden="1" customWidth="1"/>
  </cols>
  <sheetData>
    <row r="1" spans="1:24" ht="30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259</v>
      </c>
      <c r="F1" s="5" t="s">
        <v>260</v>
      </c>
      <c r="G1" s="5" t="s">
        <v>261</v>
      </c>
      <c r="H1" s="5" t="s">
        <v>262</v>
      </c>
      <c r="I1" s="9" t="s">
        <v>488</v>
      </c>
      <c r="J1" s="9" t="s">
        <v>489</v>
      </c>
      <c r="K1" s="9" t="s">
        <v>490</v>
      </c>
      <c r="L1" s="9" t="s">
        <v>491</v>
      </c>
      <c r="M1" s="9" t="s">
        <v>492</v>
      </c>
      <c r="N1" s="9" t="s">
        <v>493</v>
      </c>
      <c r="O1" s="9" t="s">
        <v>495</v>
      </c>
      <c r="P1" s="1"/>
      <c r="Q1" s="9" t="s">
        <v>493</v>
      </c>
      <c r="R1" s="9" t="s">
        <v>497</v>
      </c>
      <c r="S1" s="9" t="s">
        <v>498</v>
      </c>
      <c r="T1" s="7"/>
      <c r="U1" s="7"/>
      <c r="V1" s="7"/>
    </row>
    <row r="2" spans="1:24" ht="12" customHeight="1" x14ac:dyDescent="0.25">
      <c r="A2" s="2">
        <v>71</v>
      </c>
      <c r="B2" s="2" t="s">
        <v>117</v>
      </c>
      <c r="C2" s="2" t="s">
        <v>118</v>
      </c>
      <c r="D2" s="2" t="s">
        <v>103</v>
      </c>
      <c r="E2" s="3">
        <v>12</v>
      </c>
      <c r="F2" s="4">
        <v>9</v>
      </c>
      <c r="G2" s="1">
        <v>17</v>
      </c>
      <c r="H2" s="1">
        <v>16</v>
      </c>
      <c r="I2" s="6">
        <v>24</v>
      </c>
      <c r="J2" s="10">
        <v>80</v>
      </c>
      <c r="K2" s="10">
        <v>100</v>
      </c>
      <c r="L2" s="10">
        <v>100</v>
      </c>
      <c r="M2" s="10">
        <v>100</v>
      </c>
      <c r="N2" s="12">
        <v>90</v>
      </c>
      <c r="O2" s="1" t="s">
        <v>496</v>
      </c>
      <c r="P2" s="1">
        <f>N2/2+50</f>
        <v>95</v>
      </c>
      <c r="Q2" s="1">
        <f>P2*1.2</f>
        <v>114</v>
      </c>
      <c r="R2" s="1"/>
      <c r="S2" s="1">
        <f>(E2+F2+G2)*2/3+H2*5/18+I2+(J2+K2+L2+M2+Q2)*1/20</f>
        <v>78.477777777777774</v>
      </c>
      <c r="T2" s="7"/>
      <c r="U2" s="7"/>
      <c r="V2" s="7"/>
      <c r="W2" s="7"/>
      <c r="X2" s="7"/>
    </row>
    <row r="3" spans="1:24" ht="12" customHeight="1" x14ac:dyDescent="0.25">
      <c r="A3" s="2">
        <v>83</v>
      </c>
      <c r="B3" s="2" t="s">
        <v>137</v>
      </c>
      <c r="C3" s="2" t="s">
        <v>138</v>
      </c>
      <c r="D3" s="2" t="s">
        <v>133</v>
      </c>
      <c r="E3" s="3">
        <v>16.5</v>
      </c>
      <c r="F3" s="3">
        <v>6.5</v>
      </c>
      <c r="G3" s="1">
        <v>17</v>
      </c>
      <c r="H3" s="1">
        <v>17</v>
      </c>
      <c r="I3" s="6">
        <v>18.5</v>
      </c>
      <c r="J3" s="10">
        <v>100</v>
      </c>
      <c r="K3" s="10">
        <v>100</v>
      </c>
      <c r="L3" s="10">
        <v>100</v>
      </c>
      <c r="M3" s="10">
        <v>90</v>
      </c>
      <c r="N3" s="1">
        <v>100</v>
      </c>
      <c r="O3" s="1" t="s">
        <v>496</v>
      </c>
      <c r="P3" s="1">
        <f>N3/2+50</f>
        <v>100</v>
      </c>
      <c r="Q3" s="1">
        <f>P3*1.2</f>
        <v>120</v>
      </c>
      <c r="R3" s="1"/>
      <c r="S3" s="1">
        <f>(E3+F3+G3)*2/3+H3*5/18+I3+(J3+K3+L3+M3+Q3)*1/20</f>
        <v>75.388888888888886</v>
      </c>
      <c r="T3" s="7"/>
      <c r="U3" s="7"/>
      <c r="V3" s="7"/>
      <c r="W3" s="7"/>
    </row>
    <row r="4" spans="1:24" ht="12" customHeight="1" x14ac:dyDescent="0.25">
      <c r="A4" s="2">
        <v>36</v>
      </c>
      <c r="B4" s="2" t="s">
        <v>59</v>
      </c>
      <c r="C4" s="2" t="s">
        <v>60</v>
      </c>
      <c r="D4" s="2" t="s">
        <v>46</v>
      </c>
      <c r="E4" s="3">
        <v>9</v>
      </c>
      <c r="F4" s="4">
        <v>7</v>
      </c>
      <c r="G4" s="6">
        <v>14</v>
      </c>
      <c r="H4" s="1">
        <v>13</v>
      </c>
      <c r="I4" s="1">
        <v>24</v>
      </c>
      <c r="J4" s="10">
        <v>100</v>
      </c>
      <c r="K4" s="10">
        <v>100</v>
      </c>
      <c r="L4" s="10">
        <v>100</v>
      </c>
      <c r="M4" s="10">
        <v>90</v>
      </c>
      <c r="N4" s="12">
        <v>100</v>
      </c>
      <c r="O4" s="1" t="s">
        <v>496</v>
      </c>
      <c r="P4" s="1">
        <f>N4/2+50</f>
        <v>100</v>
      </c>
      <c r="Q4" s="1">
        <f>P4*1.2</f>
        <v>120</v>
      </c>
      <c r="R4" s="1"/>
      <c r="S4" s="1">
        <f>(E4+F4+G4)*2/3+H4*5/18+I4+(J4+K4+L4+M4+Q4)*1/20</f>
        <v>73.111111111111114</v>
      </c>
      <c r="U4" s="7"/>
      <c r="V4" s="7"/>
      <c r="W4" s="7"/>
      <c r="X4" s="7"/>
    </row>
    <row r="5" spans="1:24" ht="12" customHeight="1" x14ac:dyDescent="0.25">
      <c r="A5" s="2">
        <v>131</v>
      </c>
      <c r="B5" s="2" t="s">
        <v>217</v>
      </c>
      <c r="C5" s="2" t="s">
        <v>218</v>
      </c>
      <c r="D5" s="2" t="s">
        <v>212</v>
      </c>
      <c r="E5" s="3">
        <v>11.5</v>
      </c>
      <c r="F5" s="3">
        <v>3</v>
      </c>
      <c r="G5" s="1">
        <v>19.5</v>
      </c>
      <c r="H5" s="1">
        <v>16</v>
      </c>
      <c r="I5" s="1">
        <v>20.5</v>
      </c>
      <c r="J5" s="10">
        <v>100</v>
      </c>
      <c r="K5" s="10">
        <v>100</v>
      </c>
      <c r="L5" s="10">
        <v>70</v>
      </c>
      <c r="M5" s="10">
        <v>90</v>
      </c>
      <c r="N5" s="1">
        <v>100</v>
      </c>
      <c r="O5" s="1" t="s">
        <v>496</v>
      </c>
      <c r="P5" s="1">
        <f>N5/2+50</f>
        <v>100</v>
      </c>
      <c r="Q5" s="1">
        <f>P5*1.2</f>
        <v>120</v>
      </c>
      <c r="R5" s="1"/>
      <c r="S5" s="1">
        <f>(E5+F5+G5)*2/3+H5*5/18+I5+(J5+K5+L5+M5+Q5)*1/20</f>
        <v>71.611111111111114</v>
      </c>
      <c r="T5" s="7"/>
      <c r="U5" s="7"/>
      <c r="V5" s="7"/>
    </row>
    <row r="6" spans="1:24" ht="12" customHeight="1" x14ac:dyDescent="0.25">
      <c r="A6" s="2">
        <v>66</v>
      </c>
      <c r="B6" s="2" t="s">
        <v>107</v>
      </c>
      <c r="C6" s="2" t="s">
        <v>108</v>
      </c>
      <c r="D6" s="2" t="s">
        <v>103</v>
      </c>
      <c r="E6" s="3">
        <v>12</v>
      </c>
      <c r="F6" s="3">
        <v>10.5</v>
      </c>
      <c r="G6" s="1">
        <v>18</v>
      </c>
      <c r="H6" s="1">
        <v>14</v>
      </c>
      <c r="I6" s="1">
        <v>15.5</v>
      </c>
      <c r="J6" s="10">
        <v>100</v>
      </c>
      <c r="K6" s="10">
        <v>90</v>
      </c>
      <c r="L6" s="10">
        <v>95</v>
      </c>
      <c r="M6" s="10">
        <v>100</v>
      </c>
      <c r="N6" s="1">
        <v>70</v>
      </c>
      <c r="O6" s="1"/>
      <c r="P6" s="1">
        <f>N6/2+50</f>
        <v>85</v>
      </c>
      <c r="Q6" s="1">
        <v>85</v>
      </c>
      <c r="R6" s="1"/>
      <c r="S6" s="1">
        <f>(E6+F6+G6)*2/3+H6*5/18+I6+(J6+K6+L6+M6+Q6)*1/20</f>
        <v>69.888888888888886</v>
      </c>
      <c r="T6" s="7"/>
      <c r="U6" s="7"/>
      <c r="V6" s="7"/>
      <c r="W6" s="7"/>
    </row>
    <row r="7" spans="1:24" ht="12" customHeight="1" x14ac:dyDescent="0.25">
      <c r="A7" s="2">
        <v>147</v>
      </c>
      <c r="B7" s="2" t="s">
        <v>245</v>
      </c>
      <c r="C7" s="2" t="s">
        <v>246</v>
      </c>
      <c r="D7" s="2" t="s">
        <v>239</v>
      </c>
      <c r="E7" s="3">
        <v>16.5</v>
      </c>
      <c r="F7" s="3">
        <v>1</v>
      </c>
      <c r="G7" s="1">
        <v>13.5</v>
      </c>
      <c r="H7" s="1">
        <v>14</v>
      </c>
      <c r="I7" s="6">
        <v>24</v>
      </c>
      <c r="J7" s="10">
        <v>100</v>
      </c>
      <c r="K7" s="10">
        <v>85</v>
      </c>
      <c r="L7" s="10">
        <v>60</v>
      </c>
      <c r="M7" s="10">
        <v>100</v>
      </c>
      <c r="N7" s="12">
        <v>30</v>
      </c>
      <c r="O7" s="1"/>
      <c r="P7" s="1">
        <f>N7/2+50</f>
        <v>65</v>
      </c>
      <c r="Q7" s="1">
        <v>65</v>
      </c>
      <c r="R7" s="1"/>
      <c r="S7" s="1">
        <f>(E7+F7+G7)*2/3+H7*5/18+I7+(J7+K7+L7+M7+Q7)*1/20</f>
        <v>69.055555555555557</v>
      </c>
      <c r="T7" s="7"/>
      <c r="U7" s="7"/>
      <c r="V7" s="7"/>
    </row>
    <row r="8" spans="1:24" ht="12" customHeight="1" x14ac:dyDescent="0.25">
      <c r="A8" s="2">
        <v>101</v>
      </c>
      <c r="B8" s="2" t="s">
        <v>166</v>
      </c>
      <c r="C8" s="2" t="s">
        <v>167</v>
      </c>
      <c r="D8" s="2" t="s">
        <v>155</v>
      </c>
      <c r="E8" s="4">
        <v>12.5</v>
      </c>
      <c r="F8" s="3">
        <v>4</v>
      </c>
      <c r="G8" s="1">
        <v>12.5</v>
      </c>
      <c r="H8" s="1">
        <v>16</v>
      </c>
      <c r="I8" s="1">
        <v>19</v>
      </c>
      <c r="J8" s="10">
        <v>90</v>
      </c>
      <c r="K8" s="10">
        <v>100</v>
      </c>
      <c r="L8" s="10">
        <v>100</v>
      </c>
      <c r="M8" s="10">
        <v>100</v>
      </c>
      <c r="N8" s="12">
        <v>80</v>
      </c>
      <c r="O8" s="1"/>
      <c r="P8" s="1">
        <f>N8/2+50</f>
        <v>90</v>
      </c>
      <c r="Q8" s="1">
        <v>90</v>
      </c>
      <c r="R8" s="1"/>
      <c r="S8" s="1">
        <f>(E8+F8+G8)*2/3+H8*5/18+I8+(J8+K8+L8+M8+Q8)*1/20</f>
        <v>66.777777777777771</v>
      </c>
      <c r="T8" s="7"/>
      <c r="U8" s="7"/>
      <c r="V8" s="7"/>
    </row>
    <row r="9" spans="1:24" ht="12" customHeight="1" x14ac:dyDescent="0.25">
      <c r="A9" s="2">
        <v>150</v>
      </c>
      <c r="B9" s="2" t="s">
        <v>251</v>
      </c>
      <c r="C9" s="2" t="s">
        <v>252</v>
      </c>
      <c r="D9" s="2" t="s">
        <v>239</v>
      </c>
      <c r="E9" s="3">
        <v>13.5</v>
      </c>
      <c r="F9" s="3">
        <v>2</v>
      </c>
      <c r="G9" s="1">
        <v>13.5</v>
      </c>
      <c r="H9" s="1">
        <v>17</v>
      </c>
      <c r="I9" s="1">
        <v>18.5</v>
      </c>
      <c r="J9" s="10">
        <v>95</v>
      </c>
      <c r="K9" s="10">
        <v>100</v>
      </c>
      <c r="L9" s="10">
        <v>85</v>
      </c>
      <c r="M9" s="10">
        <v>80</v>
      </c>
      <c r="N9" s="12">
        <v>100</v>
      </c>
      <c r="O9" s="1" t="s">
        <v>496</v>
      </c>
      <c r="P9" s="1">
        <f>N9/2+50</f>
        <v>100</v>
      </c>
      <c r="Q9" s="1">
        <f>P9*1.2</f>
        <v>120</v>
      </c>
      <c r="R9" s="1"/>
      <c r="S9" s="1">
        <f>(E9+F9+G9)*2/3+H9*5/18+I9+(J9+K9+L9+M9+Q9)*1/20</f>
        <v>66.555555555555557</v>
      </c>
      <c r="U9" s="7"/>
      <c r="V9" s="7"/>
      <c r="W9" s="7"/>
      <c r="X9" s="7"/>
    </row>
    <row r="10" spans="1:24" ht="12" customHeight="1" x14ac:dyDescent="0.25">
      <c r="A10" s="2">
        <v>6</v>
      </c>
      <c r="B10" s="2" t="s">
        <v>10</v>
      </c>
      <c r="C10" s="2" t="s">
        <v>11</v>
      </c>
      <c r="D10" s="2" t="s">
        <v>6</v>
      </c>
      <c r="E10" s="3">
        <v>8</v>
      </c>
      <c r="F10" s="4">
        <v>8</v>
      </c>
      <c r="G10" s="1">
        <v>18.5</v>
      </c>
      <c r="H10" s="1">
        <v>15</v>
      </c>
      <c r="I10" s="6">
        <v>13.5</v>
      </c>
      <c r="J10" s="10">
        <v>100</v>
      </c>
      <c r="K10" s="10">
        <v>85</v>
      </c>
      <c r="L10" s="10">
        <v>80</v>
      </c>
      <c r="M10" s="10">
        <v>100</v>
      </c>
      <c r="N10" s="10">
        <v>100</v>
      </c>
      <c r="O10" s="1" t="s">
        <v>496</v>
      </c>
      <c r="P10" s="1">
        <f>N10/2+50</f>
        <v>100</v>
      </c>
      <c r="Q10" s="1">
        <f>P10*1.2</f>
        <v>120</v>
      </c>
      <c r="R10" s="1"/>
      <c r="S10" s="1">
        <f>(E10+F10+G10)*2/3+H10*5/18+I10+(J10+K10+L10+M10+Q10)*1/20</f>
        <v>64.916666666666671</v>
      </c>
      <c r="T10" s="7"/>
      <c r="U10" s="7"/>
      <c r="V10" s="7"/>
      <c r="W10" s="7"/>
      <c r="X10" s="7"/>
    </row>
    <row r="11" spans="1:24" ht="12" customHeight="1" x14ac:dyDescent="0.25">
      <c r="A11" s="2">
        <v>93</v>
      </c>
      <c r="B11" s="2" t="s">
        <v>151</v>
      </c>
      <c r="C11" s="2" t="s">
        <v>152</v>
      </c>
      <c r="D11" s="2" t="s">
        <v>133</v>
      </c>
      <c r="E11" s="3">
        <v>3.5</v>
      </c>
      <c r="F11" s="3">
        <v>4</v>
      </c>
      <c r="G11" s="1">
        <v>11</v>
      </c>
      <c r="H11" s="1">
        <v>16</v>
      </c>
      <c r="I11" s="1">
        <v>24.5</v>
      </c>
      <c r="J11" s="10">
        <v>100</v>
      </c>
      <c r="K11" s="10">
        <v>100</v>
      </c>
      <c r="L11" s="10">
        <v>95</v>
      </c>
      <c r="M11" s="10">
        <v>100</v>
      </c>
      <c r="N11" s="1">
        <v>50</v>
      </c>
      <c r="O11" s="1"/>
      <c r="P11" s="1">
        <f>N11/2+50</f>
        <v>75</v>
      </c>
      <c r="Q11" s="1">
        <v>75</v>
      </c>
      <c r="R11" s="1"/>
      <c r="S11" s="1">
        <f>(E11+F11+G11)*2/3+H11*5/18+I11+(J11+K11+L11+M11+Q11)*1/20</f>
        <v>64.777777777777771</v>
      </c>
      <c r="T11" s="7"/>
      <c r="U11" s="7"/>
      <c r="V11" s="7"/>
    </row>
    <row r="12" spans="1:24" ht="12" customHeight="1" x14ac:dyDescent="0.25">
      <c r="A12" s="2">
        <v>67</v>
      </c>
      <c r="B12" s="2" t="s">
        <v>109</v>
      </c>
      <c r="C12" s="2" t="s">
        <v>110</v>
      </c>
      <c r="D12" s="2" t="s">
        <v>103</v>
      </c>
      <c r="E12" s="4">
        <v>12.5</v>
      </c>
      <c r="F12" s="3">
        <v>3.5</v>
      </c>
      <c r="G12" s="1">
        <v>11</v>
      </c>
      <c r="H12" s="1">
        <v>16</v>
      </c>
      <c r="I12" s="6">
        <v>18</v>
      </c>
      <c r="J12" s="10">
        <v>100</v>
      </c>
      <c r="K12" s="10">
        <v>100</v>
      </c>
      <c r="L12" s="10">
        <v>80</v>
      </c>
      <c r="M12" s="10">
        <v>100</v>
      </c>
      <c r="N12" s="1">
        <v>90</v>
      </c>
      <c r="O12" s="1"/>
      <c r="P12" s="1">
        <f>N12/2+50</f>
        <v>95</v>
      </c>
      <c r="Q12" s="1">
        <v>95</v>
      </c>
      <c r="R12" s="1"/>
      <c r="S12" s="1">
        <f>(E12+F12+G12)*2/3+H12*5/18+I12+(J12+K12+L12+M12+Q12)*1/20</f>
        <v>64.194444444444443</v>
      </c>
      <c r="T12" s="7"/>
      <c r="U12" s="7"/>
      <c r="V12" s="7"/>
      <c r="W12" s="7"/>
    </row>
    <row r="13" spans="1:24" ht="12" customHeight="1" x14ac:dyDescent="0.25">
      <c r="A13" s="2">
        <v>35</v>
      </c>
      <c r="B13" s="2" t="s">
        <v>57</v>
      </c>
      <c r="C13" s="2" t="s">
        <v>58</v>
      </c>
      <c r="D13" s="2" t="s">
        <v>46</v>
      </c>
      <c r="E13" s="3">
        <v>10</v>
      </c>
      <c r="F13" s="3">
        <v>1</v>
      </c>
      <c r="G13" s="1">
        <v>11</v>
      </c>
      <c r="H13" s="1">
        <v>17</v>
      </c>
      <c r="I13" s="1">
        <v>18.5</v>
      </c>
      <c r="J13" s="10">
        <v>100</v>
      </c>
      <c r="K13" s="10">
        <v>100</v>
      </c>
      <c r="L13" s="10">
        <v>100</v>
      </c>
      <c r="M13" s="10">
        <v>100</v>
      </c>
      <c r="N13" s="10">
        <v>0</v>
      </c>
      <c r="O13" s="1" t="s">
        <v>496</v>
      </c>
      <c r="P13" s="1">
        <f>N13/2+50</f>
        <v>50</v>
      </c>
      <c r="Q13" s="1">
        <v>120</v>
      </c>
      <c r="R13" s="1"/>
      <c r="S13" s="1">
        <f>(E13+F13+G13)*2/3+H13*5/18+I13+(J13+K13+L13+M13+Q13)*1/20</f>
        <v>63.888888888888886</v>
      </c>
      <c r="T13" s="7"/>
      <c r="U13" s="7"/>
      <c r="V13" s="7"/>
      <c r="W13" s="7"/>
    </row>
    <row r="14" spans="1:24" ht="12" customHeight="1" x14ac:dyDescent="0.25">
      <c r="A14" s="2">
        <v>117</v>
      </c>
      <c r="B14" s="2" t="s">
        <v>197</v>
      </c>
      <c r="C14" s="2" t="s">
        <v>198</v>
      </c>
      <c r="D14" s="2" t="s">
        <v>176</v>
      </c>
      <c r="E14" s="4">
        <v>17</v>
      </c>
      <c r="F14" s="3">
        <v>0</v>
      </c>
      <c r="G14" s="6">
        <v>16.5</v>
      </c>
      <c r="H14" s="1">
        <v>11</v>
      </c>
      <c r="I14" s="6">
        <v>15</v>
      </c>
      <c r="J14" s="10">
        <v>100</v>
      </c>
      <c r="K14" s="10">
        <v>70</v>
      </c>
      <c r="L14" s="10">
        <v>80</v>
      </c>
      <c r="M14" s="10">
        <v>100</v>
      </c>
      <c r="N14" s="12">
        <v>100</v>
      </c>
      <c r="O14" s="1" t="s">
        <v>496</v>
      </c>
      <c r="P14" s="1">
        <f>N14/2+50</f>
        <v>100</v>
      </c>
      <c r="Q14" s="1">
        <f>P14*1.2</f>
        <v>120</v>
      </c>
      <c r="R14" s="1"/>
      <c r="S14" s="1">
        <f>(E14+F14+G14)*2/3+H14*5/18+I14+(J14+K14+L14+M14+Q14)*1/20</f>
        <v>63.888888888888886</v>
      </c>
      <c r="T14" s="7"/>
      <c r="U14" s="7"/>
      <c r="V14" s="7"/>
      <c r="W14" s="7"/>
      <c r="X14" s="7"/>
    </row>
    <row r="15" spans="1:24" ht="12" customHeight="1" x14ac:dyDescent="0.25">
      <c r="A15" s="2">
        <v>63</v>
      </c>
      <c r="B15" s="13" t="s">
        <v>101</v>
      </c>
      <c r="C15" s="13" t="s">
        <v>102</v>
      </c>
      <c r="D15" s="13" t="s">
        <v>103</v>
      </c>
      <c r="E15" s="14">
        <v>13</v>
      </c>
      <c r="F15" s="14">
        <v>3.3</v>
      </c>
      <c r="G15" s="15">
        <v>13</v>
      </c>
      <c r="H15" s="15">
        <v>15</v>
      </c>
      <c r="I15" s="15">
        <v>15</v>
      </c>
      <c r="J15" s="16">
        <v>100</v>
      </c>
      <c r="K15" s="16">
        <v>100</v>
      </c>
      <c r="L15" s="16">
        <v>85</v>
      </c>
      <c r="M15" s="16">
        <v>100</v>
      </c>
      <c r="N15" s="1">
        <v>100</v>
      </c>
      <c r="O15" s="1"/>
      <c r="P15" s="1">
        <f>N15/2+50</f>
        <v>100</v>
      </c>
      <c r="Q15" s="1">
        <v>100</v>
      </c>
      <c r="R15" s="1"/>
      <c r="S15" s="1">
        <f>(E15+F15+G15)*2/3+H15*5/18+I15+(J15+K15+L15+M15+Q15)*1/20</f>
        <v>62.95</v>
      </c>
      <c r="T15" s="7"/>
      <c r="U15" s="7"/>
      <c r="V15" s="7"/>
      <c r="W15" s="7"/>
    </row>
    <row r="16" spans="1:24" ht="12" customHeight="1" x14ac:dyDescent="0.25">
      <c r="A16" s="2">
        <v>113</v>
      </c>
      <c r="B16" s="2" t="s">
        <v>189</v>
      </c>
      <c r="C16" s="2" t="s">
        <v>190</v>
      </c>
      <c r="D16" s="2" t="s">
        <v>176</v>
      </c>
      <c r="E16" s="4">
        <v>12</v>
      </c>
      <c r="F16" s="3">
        <v>0</v>
      </c>
      <c r="G16" s="1">
        <v>14.5</v>
      </c>
      <c r="H16" s="1">
        <v>16</v>
      </c>
      <c r="I16" s="6">
        <v>18.5</v>
      </c>
      <c r="J16" s="10">
        <v>100</v>
      </c>
      <c r="K16" s="10">
        <v>100</v>
      </c>
      <c r="L16" s="10">
        <v>90</v>
      </c>
      <c r="M16" s="10">
        <v>100</v>
      </c>
      <c r="N16" s="12">
        <v>0</v>
      </c>
      <c r="O16" s="1"/>
      <c r="P16" s="1">
        <f>N16/2+50</f>
        <v>50</v>
      </c>
      <c r="Q16" s="1">
        <v>50</v>
      </c>
      <c r="R16" s="1"/>
      <c r="S16" s="1">
        <f>(E16+F16+G16)*2/3+H16*5/18+I16+(J16+K16+L16+M16+Q16)*1/20</f>
        <v>62.611111111111114</v>
      </c>
      <c r="T16" s="7"/>
      <c r="U16" s="7"/>
      <c r="V16" s="7"/>
      <c r="W16" s="7"/>
    </row>
    <row r="17" spans="1:24" ht="12" customHeight="1" x14ac:dyDescent="0.25">
      <c r="A17" s="2">
        <v>137</v>
      </c>
      <c r="B17" s="2" t="s">
        <v>228</v>
      </c>
      <c r="C17" s="2" t="s">
        <v>229</v>
      </c>
      <c r="D17" s="2" t="s">
        <v>212</v>
      </c>
      <c r="E17" s="3">
        <v>10</v>
      </c>
      <c r="F17" s="3">
        <v>2</v>
      </c>
      <c r="G17" s="1">
        <v>13</v>
      </c>
      <c r="H17" s="1">
        <v>14</v>
      </c>
      <c r="I17" s="1">
        <v>19</v>
      </c>
      <c r="J17" s="10">
        <v>100</v>
      </c>
      <c r="K17" s="10">
        <v>80</v>
      </c>
      <c r="L17" s="10">
        <v>90</v>
      </c>
      <c r="M17" s="10">
        <v>85</v>
      </c>
      <c r="N17" s="12">
        <v>100</v>
      </c>
      <c r="O17" s="1"/>
      <c r="P17" s="1">
        <f>N17/2+50</f>
        <v>100</v>
      </c>
      <c r="Q17" s="1">
        <v>100</v>
      </c>
      <c r="R17" s="1"/>
      <c r="S17" s="1">
        <f>(E17+F17+G17)*2/3+H17*5/18+I17+(J17+K17+L17+M17+Q17)*1/20</f>
        <v>62.305555555555557</v>
      </c>
      <c r="T17" s="7"/>
      <c r="U17" s="7"/>
      <c r="V17" s="7"/>
    </row>
    <row r="18" spans="1:24" ht="12" customHeight="1" x14ac:dyDescent="0.25">
      <c r="A18" s="2">
        <v>32</v>
      </c>
      <c r="B18" s="2" t="s">
        <v>51</v>
      </c>
      <c r="C18" s="2" t="s">
        <v>52</v>
      </c>
      <c r="D18" s="2" t="s">
        <v>46</v>
      </c>
      <c r="E18" s="3">
        <v>13</v>
      </c>
      <c r="F18" s="3">
        <v>1</v>
      </c>
      <c r="G18" s="1">
        <v>16.5</v>
      </c>
      <c r="H18" s="1">
        <v>15</v>
      </c>
      <c r="I18" s="6">
        <v>14</v>
      </c>
      <c r="J18" s="10">
        <v>100</v>
      </c>
      <c r="K18" s="10">
        <v>100</v>
      </c>
      <c r="L18" s="10">
        <v>80</v>
      </c>
      <c r="M18" s="10">
        <v>100</v>
      </c>
      <c r="N18" s="1">
        <v>80</v>
      </c>
      <c r="O18" s="1"/>
      <c r="P18" s="1">
        <f>N18/2+50</f>
        <v>90</v>
      </c>
      <c r="Q18" s="1">
        <v>90</v>
      </c>
      <c r="R18" s="1"/>
      <c r="S18" s="1">
        <f>(E18+F18+G18)*2/3+H18*5/18+I18+(J18+K18+L18+M18+Q18)*1/20</f>
        <v>62</v>
      </c>
      <c r="T18" s="7"/>
      <c r="U18" s="7"/>
      <c r="V18" s="7"/>
    </row>
    <row r="19" spans="1:24" ht="12" customHeight="1" x14ac:dyDescent="0.25">
      <c r="A19" s="2">
        <v>130</v>
      </c>
      <c r="B19" s="2" t="s">
        <v>215</v>
      </c>
      <c r="C19" s="2" t="s">
        <v>216</v>
      </c>
      <c r="D19" s="2" t="s">
        <v>212</v>
      </c>
      <c r="E19" s="3">
        <v>7.5</v>
      </c>
      <c r="F19" s="3">
        <v>5.5</v>
      </c>
      <c r="G19" s="1">
        <v>10.5</v>
      </c>
      <c r="H19" s="1">
        <v>17</v>
      </c>
      <c r="I19" s="1">
        <v>18.5</v>
      </c>
      <c r="J19" s="10">
        <v>100</v>
      </c>
      <c r="K19" s="10">
        <v>85</v>
      </c>
      <c r="L19" s="10">
        <v>80</v>
      </c>
      <c r="M19" s="10">
        <v>90</v>
      </c>
      <c r="N19" s="12">
        <v>100</v>
      </c>
      <c r="O19" s="1"/>
      <c r="P19" s="1">
        <f>N19/2+50</f>
        <v>100</v>
      </c>
      <c r="Q19" s="1">
        <v>100</v>
      </c>
      <c r="R19" s="1"/>
      <c r="S19" s="1">
        <f>(E19+F19+G19)*2/3+H19*5/18+I19+(J19+K19+L19+M19+Q19)*1/20</f>
        <v>61.638888888888886</v>
      </c>
      <c r="T19" s="7"/>
      <c r="U19" s="7"/>
      <c r="V19" s="7"/>
      <c r="W19" s="7"/>
    </row>
    <row r="20" spans="1:24" ht="12" customHeight="1" x14ac:dyDescent="0.25">
      <c r="A20" s="2">
        <v>41</v>
      </c>
      <c r="B20" s="2" t="s">
        <v>69</v>
      </c>
      <c r="C20" s="2" t="s">
        <v>70</v>
      </c>
      <c r="D20" s="2" t="s">
        <v>46</v>
      </c>
      <c r="E20" s="3">
        <v>5.5</v>
      </c>
      <c r="F20" s="4">
        <v>7.5</v>
      </c>
      <c r="G20" s="1">
        <v>16</v>
      </c>
      <c r="H20" s="1">
        <v>15</v>
      </c>
      <c r="I20" s="1">
        <v>17.5</v>
      </c>
      <c r="J20" s="10">
        <v>90</v>
      </c>
      <c r="K20" s="10">
        <v>90</v>
      </c>
      <c r="L20" s="10">
        <v>70</v>
      </c>
      <c r="M20" s="10">
        <v>90</v>
      </c>
      <c r="N20" s="1">
        <v>0</v>
      </c>
      <c r="O20" s="1"/>
      <c r="P20" s="1">
        <f>N20/2+50</f>
        <v>50</v>
      </c>
      <c r="Q20" s="1">
        <v>50</v>
      </c>
      <c r="R20" s="1"/>
      <c r="S20" s="1">
        <f>(E20+F20+G20)*2/3+H20*5/18+I20+(J20+K20+L20+M20+Q20)*1/20</f>
        <v>60.5</v>
      </c>
      <c r="T20" s="7"/>
      <c r="U20" s="7"/>
      <c r="V20" s="7"/>
    </row>
    <row r="21" spans="1:24" ht="12" customHeight="1" x14ac:dyDescent="0.25">
      <c r="A21" s="2">
        <v>139</v>
      </c>
      <c r="B21" s="2" t="s">
        <v>232</v>
      </c>
      <c r="C21" s="2" t="s">
        <v>233</v>
      </c>
      <c r="D21" s="2" t="s">
        <v>212</v>
      </c>
      <c r="E21" s="3">
        <v>6.5</v>
      </c>
      <c r="F21" s="3">
        <v>9</v>
      </c>
      <c r="G21" s="1">
        <v>12.5</v>
      </c>
      <c r="H21" s="1">
        <v>16</v>
      </c>
      <c r="I21" s="1">
        <v>13</v>
      </c>
      <c r="J21" s="10">
        <v>80</v>
      </c>
      <c r="K21" s="10">
        <v>95</v>
      </c>
      <c r="L21" s="10">
        <v>80</v>
      </c>
      <c r="M21" s="10">
        <v>100</v>
      </c>
      <c r="N21" s="1">
        <v>100</v>
      </c>
      <c r="O21" s="1" t="s">
        <v>496</v>
      </c>
      <c r="P21" s="1">
        <f>N21/2+50</f>
        <v>100</v>
      </c>
      <c r="Q21" s="1">
        <f>P21*1.2</f>
        <v>120</v>
      </c>
      <c r="R21" s="1"/>
      <c r="S21" s="1">
        <f>(E21+F21+G21)*2/3+H21*5/18+I21+(J21+K21+L21+M21+Q21)*1/20</f>
        <v>59.861111111111114</v>
      </c>
      <c r="T21" s="7"/>
      <c r="U21" s="7"/>
      <c r="V21" s="7"/>
    </row>
    <row r="22" spans="1:24" ht="12" customHeight="1" x14ac:dyDescent="0.25">
      <c r="A22" s="2">
        <v>133</v>
      </c>
      <c r="B22" s="2" t="s">
        <v>221</v>
      </c>
      <c r="C22" s="2" t="s">
        <v>222</v>
      </c>
      <c r="D22" s="2" t="s">
        <v>212</v>
      </c>
      <c r="E22" s="3">
        <v>6.5</v>
      </c>
      <c r="F22" s="3">
        <v>4</v>
      </c>
      <c r="G22" s="1">
        <v>14</v>
      </c>
      <c r="H22" s="1">
        <v>16</v>
      </c>
      <c r="I22" s="1">
        <v>14</v>
      </c>
      <c r="J22" s="10">
        <v>100</v>
      </c>
      <c r="K22" s="10">
        <v>100</v>
      </c>
      <c r="L22" s="10">
        <v>90</v>
      </c>
      <c r="M22" s="10">
        <v>90</v>
      </c>
      <c r="N22" s="10">
        <v>100</v>
      </c>
      <c r="O22" s="1" t="s">
        <v>496</v>
      </c>
      <c r="P22" s="1">
        <f>N22/2+50</f>
        <v>100</v>
      </c>
      <c r="Q22" s="1">
        <f>P22*1.2</f>
        <v>120</v>
      </c>
      <c r="R22" s="1"/>
      <c r="S22" s="1">
        <f>(E22+F22+G22)*2/3+H22*5/18+I22+(J22+K22+L22+M22+Q22)*1/20</f>
        <v>59.777777777777779</v>
      </c>
      <c r="T22" s="7"/>
      <c r="U22" s="7"/>
      <c r="V22" s="7"/>
      <c r="W22" s="7"/>
      <c r="X22" s="7"/>
    </row>
    <row r="23" spans="1:24" ht="12" customHeight="1" x14ac:dyDescent="0.25">
      <c r="A23" s="2">
        <v>124</v>
      </c>
      <c r="B23" s="2" t="s">
        <v>210</v>
      </c>
      <c r="C23" s="2" t="s">
        <v>211</v>
      </c>
      <c r="D23" s="2" t="s">
        <v>212</v>
      </c>
      <c r="E23" s="3">
        <v>9</v>
      </c>
      <c r="F23" s="3">
        <v>1</v>
      </c>
      <c r="G23" s="1">
        <v>12.5</v>
      </c>
      <c r="H23" s="1">
        <v>17</v>
      </c>
      <c r="I23" s="1">
        <v>16</v>
      </c>
      <c r="J23" s="10">
        <v>100</v>
      </c>
      <c r="K23" s="10">
        <v>85</v>
      </c>
      <c r="L23" s="10">
        <v>90</v>
      </c>
      <c r="M23" s="10">
        <v>80</v>
      </c>
      <c r="N23" s="1">
        <v>100</v>
      </c>
      <c r="O23" s="1" t="s">
        <v>496</v>
      </c>
      <c r="P23" s="1">
        <f>N23/2+50</f>
        <v>100</v>
      </c>
      <c r="Q23" s="1">
        <f>P23*1.2</f>
        <v>120</v>
      </c>
      <c r="R23" s="1"/>
      <c r="S23" s="1">
        <f>(E23+F23+G23)*2/3+H23*5/18+I23+(J23+K23+L23+M23+Q23)*1/20</f>
        <v>59.472222222222221</v>
      </c>
      <c r="T23" s="7"/>
      <c r="U23" s="7"/>
      <c r="V23" s="7"/>
    </row>
    <row r="24" spans="1:24" ht="12" customHeight="1" x14ac:dyDescent="0.25">
      <c r="A24" s="2">
        <v>119</v>
      </c>
      <c r="B24" s="2" t="s">
        <v>201</v>
      </c>
      <c r="C24" s="2" t="s">
        <v>202</v>
      </c>
      <c r="D24" s="2" t="s">
        <v>176</v>
      </c>
      <c r="E24" s="4">
        <v>8.5</v>
      </c>
      <c r="F24" s="3">
        <v>3</v>
      </c>
      <c r="G24" s="1">
        <v>12.5</v>
      </c>
      <c r="H24" s="1">
        <v>15</v>
      </c>
      <c r="I24" s="6">
        <v>14</v>
      </c>
      <c r="J24" s="10">
        <v>100</v>
      </c>
      <c r="K24" s="10">
        <v>100</v>
      </c>
      <c r="L24" s="10">
        <v>100</v>
      </c>
      <c r="M24" s="10">
        <v>100</v>
      </c>
      <c r="N24" s="1">
        <v>100</v>
      </c>
      <c r="O24" s="1"/>
      <c r="P24" s="1">
        <f>N24/2+50</f>
        <v>100</v>
      </c>
      <c r="Q24" s="1">
        <v>100</v>
      </c>
      <c r="R24" s="1"/>
      <c r="S24" s="1">
        <f>(E24+F24+G24)*2/3+H24*5/18+I24+(J24+K24+L24+M24+Q24)*1/20</f>
        <v>59.166666666666671</v>
      </c>
      <c r="T24" s="7"/>
      <c r="U24" s="7"/>
      <c r="V24" s="7"/>
    </row>
    <row r="25" spans="1:24" ht="12" customHeight="1" x14ac:dyDescent="0.25">
      <c r="A25" s="2">
        <v>79</v>
      </c>
      <c r="B25" s="2" t="s">
        <v>131</v>
      </c>
      <c r="C25" s="2" t="s">
        <v>132</v>
      </c>
      <c r="D25" s="2" t="s">
        <v>133</v>
      </c>
      <c r="E25" s="3">
        <v>12.5</v>
      </c>
      <c r="F25" s="3">
        <v>1</v>
      </c>
      <c r="G25" s="1">
        <v>15</v>
      </c>
      <c r="H25" s="1">
        <v>15</v>
      </c>
      <c r="I25" s="1">
        <v>11</v>
      </c>
      <c r="J25" s="10">
        <v>100</v>
      </c>
      <c r="K25" s="10">
        <v>100</v>
      </c>
      <c r="L25" s="10">
        <v>75</v>
      </c>
      <c r="M25" s="10">
        <v>100</v>
      </c>
      <c r="N25" s="1">
        <v>100</v>
      </c>
      <c r="O25" s="1" t="s">
        <v>496</v>
      </c>
      <c r="P25" s="1">
        <f>N25/2+50</f>
        <v>100</v>
      </c>
      <c r="Q25" s="1">
        <f>P25*1.2</f>
        <v>120</v>
      </c>
      <c r="R25" s="1"/>
      <c r="S25" s="1">
        <f>(E25+F25+G25)*2/3+H25*5/18+I25+(J25+K25+L25+M25+Q25)*1/20</f>
        <v>58.916666666666671</v>
      </c>
      <c r="T25" s="7"/>
      <c r="U25" s="7"/>
      <c r="V25" s="7"/>
      <c r="W25" s="7"/>
      <c r="X25" s="7"/>
    </row>
    <row r="26" spans="1:24" ht="12" customHeight="1" x14ac:dyDescent="0.25">
      <c r="A26" s="2">
        <v>69</v>
      </c>
      <c r="B26" s="2" t="s">
        <v>113</v>
      </c>
      <c r="C26" s="2" t="s">
        <v>114</v>
      </c>
      <c r="D26" s="2" t="s">
        <v>103</v>
      </c>
      <c r="E26" s="3">
        <v>6</v>
      </c>
      <c r="F26" s="3">
        <v>7.5</v>
      </c>
      <c r="G26" s="1">
        <v>11.5</v>
      </c>
      <c r="H26" s="15">
        <v>16</v>
      </c>
      <c r="I26" s="6">
        <v>18.5</v>
      </c>
      <c r="J26" s="10">
        <v>90</v>
      </c>
      <c r="K26" s="10">
        <v>50</v>
      </c>
      <c r="L26" s="10">
        <v>100</v>
      </c>
      <c r="M26" s="10">
        <v>95</v>
      </c>
      <c r="N26" s="10">
        <v>0</v>
      </c>
      <c r="O26" s="1"/>
      <c r="P26" s="1">
        <f>N26/2+50</f>
        <v>50</v>
      </c>
      <c r="Q26" s="1">
        <v>50</v>
      </c>
      <c r="R26" s="1"/>
      <c r="S26" s="1">
        <f>(E26+F26+G26)*2/3+H26*5/18+I26+(J26+K26+L26+M26+Q26)*1/20</f>
        <v>58.861111111111114</v>
      </c>
      <c r="T26" s="7"/>
      <c r="U26" s="7"/>
      <c r="V26" s="7"/>
      <c r="W26" s="7"/>
    </row>
    <row r="27" spans="1:24" ht="12" customHeight="1" x14ac:dyDescent="0.25">
      <c r="A27" s="2">
        <v>50</v>
      </c>
      <c r="B27" s="2" t="s">
        <v>85</v>
      </c>
      <c r="C27" s="2" t="s">
        <v>86</v>
      </c>
      <c r="D27" s="2" t="s">
        <v>78</v>
      </c>
      <c r="E27" s="4">
        <v>10.5</v>
      </c>
      <c r="F27" s="3">
        <v>3</v>
      </c>
      <c r="G27" s="1">
        <v>12.5</v>
      </c>
      <c r="H27" s="1">
        <v>13</v>
      </c>
      <c r="I27" s="1">
        <v>12</v>
      </c>
      <c r="J27" s="10">
        <v>100</v>
      </c>
      <c r="K27" s="10">
        <v>100</v>
      </c>
      <c r="L27" s="10">
        <v>85</v>
      </c>
      <c r="M27" s="10">
        <v>100</v>
      </c>
      <c r="N27" s="1">
        <v>100</v>
      </c>
      <c r="O27" s="1" t="s">
        <v>496</v>
      </c>
      <c r="P27" s="1">
        <f>N27/2+50</f>
        <v>100</v>
      </c>
      <c r="Q27" s="1">
        <f>P27*1.2</f>
        <v>120</v>
      </c>
      <c r="R27" s="1"/>
      <c r="S27" s="1">
        <f>(E27+F27+G27)*2/3+H27*5/18+I27+(J27+K27+L27+M27+Q27)*1/20</f>
        <v>58.194444444444443</v>
      </c>
      <c r="T27" s="7"/>
      <c r="U27" s="7"/>
      <c r="V27" s="7"/>
    </row>
    <row r="28" spans="1:24" ht="12" customHeight="1" x14ac:dyDescent="0.25">
      <c r="A28" s="2">
        <v>42</v>
      </c>
      <c r="B28" s="2" t="s">
        <v>71</v>
      </c>
      <c r="C28" s="2" t="s">
        <v>72</v>
      </c>
      <c r="D28" s="2" t="s">
        <v>46</v>
      </c>
      <c r="E28" s="3">
        <v>5</v>
      </c>
      <c r="F28" s="3">
        <v>4</v>
      </c>
      <c r="G28" s="1">
        <v>14.5</v>
      </c>
      <c r="H28" s="1">
        <v>15</v>
      </c>
      <c r="I28" s="1">
        <v>14.5</v>
      </c>
      <c r="J28" s="10">
        <v>100</v>
      </c>
      <c r="K28" s="10">
        <v>75</v>
      </c>
      <c r="L28" s="10">
        <v>100</v>
      </c>
      <c r="M28" s="10">
        <v>100</v>
      </c>
      <c r="N28" s="1">
        <v>100</v>
      </c>
      <c r="O28" s="1"/>
      <c r="P28" s="1">
        <f>N28/2+50</f>
        <v>100</v>
      </c>
      <c r="Q28" s="1">
        <v>100</v>
      </c>
      <c r="R28" s="1"/>
      <c r="S28" s="1">
        <f>(E28+F28+G28)*2/3+H28*5/18+I28+(J28+K28+L28+M28+Q28)*1/20</f>
        <v>58.083333333333329</v>
      </c>
      <c r="T28" s="7"/>
      <c r="U28" s="7"/>
      <c r="V28" s="7"/>
      <c r="W28" s="7"/>
    </row>
    <row r="29" spans="1:24" ht="12" customHeight="1" x14ac:dyDescent="0.25">
      <c r="A29" s="2">
        <v>7</v>
      </c>
      <c r="B29" s="2" t="s">
        <v>12</v>
      </c>
      <c r="C29" s="2" t="s">
        <v>13</v>
      </c>
      <c r="D29" s="2" t="s">
        <v>6</v>
      </c>
      <c r="E29" s="3">
        <v>9</v>
      </c>
      <c r="F29" s="3">
        <v>1</v>
      </c>
      <c r="G29" s="1">
        <v>14.5</v>
      </c>
      <c r="H29" s="1">
        <v>17</v>
      </c>
      <c r="I29" s="1">
        <v>12.5</v>
      </c>
      <c r="J29" s="10">
        <v>100</v>
      </c>
      <c r="K29" s="10">
        <v>100</v>
      </c>
      <c r="L29" s="10">
        <v>100</v>
      </c>
      <c r="M29" s="10">
        <v>100</v>
      </c>
      <c r="N29" s="12">
        <v>40</v>
      </c>
      <c r="O29" s="1" t="s">
        <v>496</v>
      </c>
      <c r="P29" s="1">
        <f>N29/2+50</f>
        <v>70</v>
      </c>
      <c r="Q29" s="1">
        <f>P29*1.2</f>
        <v>84</v>
      </c>
      <c r="R29" s="1"/>
      <c r="S29" s="1">
        <f>(E29+F29+G29)*2/3+H29*5/18+I29+(J29+K29+L29+M29+Q29)*1/20</f>
        <v>57.75555555555556</v>
      </c>
      <c r="T29" s="7"/>
      <c r="U29" s="7"/>
      <c r="V29" s="7"/>
    </row>
    <row r="30" spans="1:24" ht="12" customHeight="1" x14ac:dyDescent="0.25">
      <c r="A30" s="2">
        <v>100</v>
      </c>
      <c r="B30" s="2" t="s">
        <v>164</v>
      </c>
      <c r="C30" s="2" t="s">
        <v>165</v>
      </c>
      <c r="D30" s="2" t="s">
        <v>155</v>
      </c>
      <c r="E30" s="3">
        <v>10.5</v>
      </c>
      <c r="F30" s="3">
        <v>1</v>
      </c>
      <c r="G30" s="1">
        <v>13.5</v>
      </c>
      <c r="H30" s="1">
        <v>13</v>
      </c>
      <c r="I30" s="1">
        <v>12.5</v>
      </c>
      <c r="J30" s="10">
        <v>100</v>
      </c>
      <c r="K30" s="10">
        <v>95</v>
      </c>
      <c r="L30" s="10">
        <v>95</v>
      </c>
      <c r="M30" s="10">
        <v>100</v>
      </c>
      <c r="N30" s="12">
        <v>70</v>
      </c>
      <c r="O30" s="1" t="s">
        <v>496</v>
      </c>
      <c r="P30" s="1">
        <f>N30/2+50</f>
        <v>85</v>
      </c>
      <c r="Q30" s="1">
        <f>P30*1.2</f>
        <v>102</v>
      </c>
      <c r="R30" s="1"/>
      <c r="S30" s="1">
        <f>(E30+F30+G30)*2/3+H30*5/18+I30+(J30+K30+L30+M30+Q30)*1/20</f>
        <v>57.37777777777778</v>
      </c>
      <c r="U30" s="7"/>
      <c r="V30" s="7"/>
      <c r="W30" s="7"/>
      <c r="X30" s="7"/>
    </row>
    <row r="31" spans="1:24" ht="12" customHeight="1" x14ac:dyDescent="0.25">
      <c r="A31" s="2">
        <v>2</v>
      </c>
      <c r="B31" s="2" t="s">
        <v>7</v>
      </c>
      <c r="C31" s="2" t="s">
        <v>8</v>
      </c>
      <c r="D31" s="2" t="s">
        <v>6</v>
      </c>
      <c r="E31" s="3">
        <v>6.5</v>
      </c>
      <c r="F31" s="3">
        <v>1</v>
      </c>
      <c r="G31" s="1">
        <v>16</v>
      </c>
      <c r="H31" s="1">
        <v>13</v>
      </c>
      <c r="I31" s="1">
        <v>15.5</v>
      </c>
      <c r="J31" s="10">
        <v>100</v>
      </c>
      <c r="K31" s="10">
        <v>90</v>
      </c>
      <c r="L31" s="10">
        <v>70</v>
      </c>
      <c r="M31" s="10">
        <v>100</v>
      </c>
      <c r="N31" s="1">
        <v>0</v>
      </c>
      <c r="O31" s="1"/>
      <c r="P31" s="1">
        <f>N31/2+50</f>
        <v>50</v>
      </c>
      <c r="Q31" s="1">
        <v>85</v>
      </c>
      <c r="R31" s="1"/>
      <c r="S31" s="1">
        <f>(E31+F31+G31)*2/3+H31*5/18+I31+(J31+K31+L31+M31+Q31)*1/20</f>
        <v>57.027777777777779</v>
      </c>
    </row>
    <row r="32" spans="1:24" ht="12" customHeight="1" x14ac:dyDescent="0.25">
      <c r="A32" s="2">
        <v>91</v>
      </c>
      <c r="B32" s="2" t="s">
        <v>147</v>
      </c>
      <c r="C32" s="2" t="s">
        <v>148</v>
      </c>
      <c r="D32" s="2" t="s">
        <v>133</v>
      </c>
      <c r="E32" s="3">
        <v>7.5</v>
      </c>
      <c r="F32" s="3">
        <v>7</v>
      </c>
      <c r="G32" s="1">
        <v>14</v>
      </c>
      <c r="H32" s="1">
        <v>14</v>
      </c>
      <c r="I32" s="1">
        <v>9.5</v>
      </c>
      <c r="J32" s="10">
        <v>100</v>
      </c>
      <c r="K32" s="10">
        <v>100</v>
      </c>
      <c r="L32" s="10">
        <v>80</v>
      </c>
      <c r="M32" s="10">
        <v>100</v>
      </c>
      <c r="N32" s="1">
        <v>100</v>
      </c>
      <c r="O32" s="1"/>
      <c r="P32" s="1">
        <f>N32/2+50</f>
        <v>100</v>
      </c>
      <c r="Q32" s="1">
        <v>100</v>
      </c>
      <c r="R32" s="1"/>
      <c r="S32" s="1">
        <f>(E32+F32+G32)*2/3+H32*5/18+I32+(J32+K32+L32+M32+Q32)*1/20</f>
        <v>56.388888888888886</v>
      </c>
      <c r="T32" s="7"/>
      <c r="U32" s="7"/>
      <c r="V32" s="7"/>
    </row>
    <row r="33" spans="1:24" ht="12" customHeight="1" x14ac:dyDescent="0.25">
      <c r="A33" s="2">
        <v>149</v>
      </c>
      <c r="B33" s="2" t="s">
        <v>249</v>
      </c>
      <c r="C33" s="2" t="s">
        <v>250</v>
      </c>
      <c r="D33" s="2" t="s">
        <v>239</v>
      </c>
      <c r="E33" s="3">
        <v>7</v>
      </c>
      <c r="F33" s="3">
        <v>0</v>
      </c>
      <c r="G33" s="1">
        <v>13.5</v>
      </c>
      <c r="H33" s="1">
        <v>16</v>
      </c>
      <c r="I33" s="6">
        <v>12.5</v>
      </c>
      <c r="J33" s="10">
        <v>100</v>
      </c>
      <c r="K33" s="10">
        <v>100</v>
      </c>
      <c r="L33" s="10">
        <v>100</v>
      </c>
      <c r="M33" s="10">
        <v>95</v>
      </c>
      <c r="N33" s="10">
        <v>100</v>
      </c>
      <c r="O33" s="1" t="s">
        <v>496</v>
      </c>
      <c r="P33" s="1">
        <f>N33/2+50</f>
        <v>100</v>
      </c>
      <c r="Q33" s="1">
        <f>P33*1.2</f>
        <v>120</v>
      </c>
      <c r="R33" s="1"/>
      <c r="S33" s="1">
        <f>(E33+F33+G33)*2/3+H33*5/18+I33+(J33+K33+L33+M33+Q33)*1/20</f>
        <v>56.361111111111114</v>
      </c>
      <c r="T33" s="7"/>
      <c r="U33" s="7"/>
      <c r="V33" s="7"/>
      <c r="W33" s="7"/>
      <c r="X33" s="7"/>
    </row>
    <row r="34" spans="1:24" ht="12" customHeight="1" x14ac:dyDescent="0.25">
      <c r="A34" s="2">
        <v>132</v>
      </c>
      <c r="B34" s="2" t="s">
        <v>219</v>
      </c>
      <c r="C34" s="2" t="s">
        <v>220</v>
      </c>
      <c r="D34" s="2" t="s">
        <v>212</v>
      </c>
      <c r="E34" s="3">
        <v>7.5</v>
      </c>
      <c r="F34" s="3">
        <v>5.5</v>
      </c>
      <c r="G34" s="6">
        <v>12.5</v>
      </c>
      <c r="H34" s="1">
        <v>17</v>
      </c>
      <c r="I34" s="1">
        <v>10.5</v>
      </c>
      <c r="J34" s="10">
        <v>100</v>
      </c>
      <c r="K34" s="10">
        <v>100</v>
      </c>
      <c r="L34" s="10">
        <v>100</v>
      </c>
      <c r="M34" s="10">
        <v>100</v>
      </c>
      <c r="N34" s="12">
        <v>20</v>
      </c>
      <c r="O34" s="1"/>
      <c r="P34" s="1">
        <f>N34/2+50</f>
        <v>60</v>
      </c>
      <c r="Q34" s="1">
        <v>60</v>
      </c>
      <c r="R34" s="1"/>
      <c r="S34" s="1">
        <f>(E34+F34+G34)*2/3+H34*5/18+I34+(J34+K34+L34+M34+Q34)*1/20</f>
        <v>55.222222222222221</v>
      </c>
      <c r="T34" s="7"/>
      <c r="U34" s="7"/>
      <c r="V34" s="7"/>
    </row>
    <row r="35" spans="1:24" ht="12" customHeight="1" x14ac:dyDescent="0.25">
      <c r="A35" s="2">
        <v>48</v>
      </c>
      <c r="B35" s="2" t="s">
        <v>81</v>
      </c>
      <c r="C35" s="2" t="s">
        <v>82</v>
      </c>
      <c r="D35" s="2" t="s">
        <v>78</v>
      </c>
      <c r="E35" s="3">
        <v>9</v>
      </c>
      <c r="F35" s="3">
        <v>3</v>
      </c>
      <c r="G35" s="1">
        <v>14</v>
      </c>
      <c r="H35" s="1">
        <v>13</v>
      </c>
      <c r="I35" s="1">
        <v>10.5</v>
      </c>
      <c r="J35" s="10">
        <v>100</v>
      </c>
      <c r="K35" s="10">
        <v>95</v>
      </c>
      <c r="L35" s="10">
        <v>80</v>
      </c>
      <c r="M35" s="10">
        <v>95</v>
      </c>
      <c r="N35" s="1">
        <v>100</v>
      </c>
      <c r="O35" s="1"/>
      <c r="P35" s="1">
        <f>N35/2+50</f>
        <v>100</v>
      </c>
      <c r="Q35" s="1">
        <v>100</v>
      </c>
      <c r="R35" s="1"/>
      <c r="S35" s="1">
        <f>(E35+F35+G35)*2/3+H35*5/18+I35+(J35+K35+L35+M35+Q35)*1/20</f>
        <v>54.944444444444443</v>
      </c>
      <c r="T35" s="7"/>
      <c r="U35" s="7"/>
      <c r="V35" s="7"/>
    </row>
    <row r="36" spans="1:24" ht="12" customHeight="1" x14ac:dyDescent="0.25">
      <c r="A36" s="2">
        <v>70</v>
      </c>
      <c r="B36" s="2" t="s">
        <v>115</v>
      </c>
      <c r="C36" s="2" t="s">
        <v>116</v>
      </c>
      <c r="D36" s="2" t="s">
        <v>103</v>
      </c>
      <c r="E36" s="3">
        <v>10</v>
      </c>
      <c r="F36" s="3">
        <v>8</v>
      </c>
      <c r="G36" s="1">
        <v>6.5</v>
      </c>
      <c r="H36" s="1">
        <v>17</v>
      </c>
      <c r="I36" s="1">
        <v>19</v>
      </c>
      <c r="J36" s="10">
        <v>10</v>
      </c>
      <c r="K36" s="10">
        <v>0</v>
      </c>
      <c r="L36" s="10">
        <v>95</v>
      </c>
      <c r="M36" s="10">
        <v>100</v>
      </c>
      <c r="N36" s="12">
        <v>70</v>
      </c>
      <c r="O36" s="1"/>
      <c r="P36" s="1">
        <f>N36/2+50</f>
        <v>85</v>
      </c>
      <c r="Q36" s="1">
        <v>85</v>
      </c>
      <c r="R36" s="1"/>
      <c r="S36" s="1">
        <f>(E36+F36+G36)*2/3+H36*5/18+I36+(J36+K36+L36+M36+Q36)*1/20</f>
        <v>54.555555555555557</v>
      </c>
      <c r="T36" s="7"/>
      <c r="U36" s="7"/>
      <c r="V36" s="7"/>
    </row>
    <row r="37" spans="1:24" ht="12" customHeight="1" x14ac:dyDescent="0.25">
      <c r="A37" s="2">
        <v>136</v>
      </c>
      <c r="B37" s="2" t="s">
        <v>226</v>
      </c>
      <c r="C37" s="2" t="s">
        <v>227</v>
      </c>
      <c r="D37" s="2" t="s">
        <v>212</v>
      </c>
      <c r="E37" s="3">
        <v>4</v>
      </c>
      <c r="F37" s="3">
        <v>4</v>
      </c>
      <c r="G37" s="1">
        <v>9</v>
      </c>
      <c r="H37" s="1">
        <v>17</v>
      </c>
      <c r="I37" s="6">
        <v>14</v>
      </c>
      <c r="J37" s="10">
        <v>100</v>
      </c>
      <c r="K37" s="10">
        <v>90</v>
      </c>
      <c r="L37" s="10">
        <v>100</v>
      </c>
      <c r="M37" s="10">
        <v>100</v>
      </c>
      <c r="N37" s="1">
        <v>100</v>
      </c>
      <c r="O37" s="1"/>
      <c r="P37" s="1">
        <f>N37/2+50</f>
        <v>100</v>
      </c>
      <c r="Q37" s="1">
        <v>100</v>
      </c>
      <c r="R37" s="1"/>
      <c r="S37" s="1">
        <f>(E37+F37+G37)*2/3+H37*5/18+I37+(J37+K37+L37+M37+Q37)*1/20</f>
        <v>54.555555555555557</v>
      </c>
      <c r="T37" s="7"/>
      <c r="U37" s="7"/>
      <c r="V37" s="7"/>
    </row>
    <row r="38" spans="1:24" ht="12" customHeight="1" x14ac:dyDescent="0.25">
      <c r="A38" s="2">
        <v>56</v>
      </c>
      <c r="B38" s="2" t="s">
        <v>93</v>
      </c>
      <c r="C38" s="2" t="s">
        <v>94</v>
      </c>
      <c r="D38" s="2" t="s">
        <v>78</v>
      </c>
      <c r="E38" s="3">
        <v>5</v>
      </c>
      <c r="F38" s="3">
        <v>4</v>
      </c>
      <c r="G38" s="1">
        <v>13.5</v>
      </c>
      <c r="H38" s="1">
        <v>10</v>
      </c>
      <c r="I38" s="1">
        <v>13</v>
      </c>
      <c r="J38" s="10">
        <v>100</v>
      </c>
      <c r="K38" s="10">
        <v>95</v>
      </c>
      <c r="L38" s="10">
        <v>80</v>
      </c>
      <c r="M38" s="10">
        <v>100</v>
      </c>
      <c r="N38" s="12">
        <v>100</v>
      </c>
      <c r="O38" s="1"/>
      <c r="P38" s="1">
        <f>N38/2+50</f>
        <v>100</v>
      </c>
      <c r="Q38" s="1">
        <v>100</v>
      </c>
      <c r="R38" s="1"/>
      <c r="S38" s="1">
        <f>(E38+F38+G38)*2/3+H38*5/18+I38+(J38+K38+L38+M38+Q38)*1/20</f>
        <v>54.527777777777779</v>
      </c>
      <c r="T38" s="7"/>
      <c r="U38" s="7"/>
      <c r="V38" s="7"/>
    </row>
    <row r="39" spans="1:24" ht="12" customHeight="1" x14ac:dyDescent="0.25">
      <c r="A39" s="2">
        <v>142</v>
      </c>
      <c r="B39" s="2" t="s">
        <v>237</v>
      </c>
      <c r="C39" s="2" t="s">
        <v>238</v>
      </c>
      <c r="D39" s="2" t="s">
        <v>239</v>
      </c>
      <c r="E39" s="3">
        <v>10.5</v>
      </c>
      <c r="F39" s="3">
        <v>2</v>
      </c>
      <c r="G39" s="1">
        <v>10.5</v>
      </c>
      <c r="H39" s="1">
        <v>11</v>
      </c>
      <c r="I39" s="6">
        <v>11.5</v>
      </c>
      <c r="J39" s="10">
        <v>100</v>
      </c>
      <c r="K39" s="10">
        <v>100</v>
      </c>
      <c r="L39" s="10">
        <v>90</v>
      </c>
      <c r="M39" s="10">
        <v>100</v>
      </c>
      <c r="N39" s="1">
        <v>100</v>
      </c>
      <c r="O39" s="1"/>
      <c r="P39" s="1">
        <f>N39/2+50</f>
        <v>100</v>
      </c>
      <c r="Q39" s="1">
        <v>100</v>
      </c>
      <c r="R39" s="1"/>
      <c r="S39" s="1">
        <f>(E39+F39+G39)*2/3+H39*5/18+I39+(J39+K39+L39+M39+Q39)*1/20</f>
        <v>54.388888888888886</v>
      </c>
      <c r="T39" s="7"/>
      <c r="U39" s="7"/>
      <c r="V39" s="7"/>
    </row>
    <row r="40" spans="1:24" ht="12" customHeight="1" x14ac:dyDescent="0.25">
      <c r="A40" s="2">
        <v>68</v>
      </c>
      <c r="B40" s="2" t="s">
        <v>111</v>
      </c>
      <c r="C40" s="2" t="s">
        <v>112</v>
      </c>
      <c r="D40" s="2" t="s">
        <v>103</v>
      </c>
      <c r="E40" s="3">
        <v>14</v>
      </c>
      <c r="F40" s="3">
        <v>4</v>
      </c>
      <c r="G40" s="1">
        <v>10</v>
      </c>
      <c r="H40" s="1">
        <v>11</v>
      </c>
      <c r="I40" s="1">
        <v>12</v>
      </c>
      <c r="J40" s="10">
        <v>100</v>
      </c>
      <c r="K40" s="10">
        <v>70</v>
      </c>
      <c r="L40" s="10">
        <v>60</v>
      </c>
      <c r="M40" s="10">
        <v>80</v>
      </c>
      <c r="N40" s="1">
        <v>100</v>
      </c>
      <c r="O40" s="1"/>
      <c r="P40" s="1">
        <f>N40/2+50</f>
        <v>100</v>
      </c>
      <c r="Q40" s="1">
        <v>100</v>
      </c>
      <c r="R40" s="1"/>
      <c r="S40" s="1">
        <f>(E40+F40+G40)*2/3+H40*5/18+I40+(J40+K40+L40+M40+Q40)*1/20</f>
        <v>54.222222222222221</v>
      </c>
      <c r="T40" s="7"/>
      <c r="U40" s="7"/>
      <c r="V40" s="7"/>
    </row>
    <row r="41" spans="1:24" ht="12" customHeight="1" x14ac:dyDescent="0.25">
      <c r="A41" s="2">
        <v>108</v>
      </c>
      <c r="B41" s="2" t="s">
        <v>179</v>
      </c>
      <c r="C41" s="2" t="s">
        <v>180</v>
      </c>
      <c r="D41" s="2" t="s">
        <v>176</v>
      </c>
      <c r="E41" s="3">
        <v>6.5</v>
      </c>
      <c r="F41" s="3">
        <v>5</v>
      </c>
      <c r="G41" s="1">
        <v>10.5</v>
      </c>
      <c r="H41" s="1">
        <v>15</v>
      </c>
      <c r="I41" s="1">
        <v>11.5</v>
      </c>
      <c r="J41" s="10">
        <v>100</v>
      </c>
      <c r="K41" s="10">
        <v>90</v>
      </c>
      <c r="L41" s="10">
        <v>85</v>
      </c>
      <c r="M41" s="10">
        <v>70</v>
      </c>
      <c r="N41" s="1">
        <v>100</v>
      </c>
      <c r="O41" s="1" t="s">
        <v>496</v>
      </c>
      <c r="P41" s="1">
        <f>N41/2+50</f>
        <v>100</v>
      </c>
      <c r="Q41" s="1">
        <f>P41*1.2</f>
        <v>120</v>
      </c>
      <c r="R41" s="1"/>
      <c r="S41" s="1">
        <f>(E41+F41+G41)*2/3+H41*5/18+I41+(J41+K41+L41+M41+Q41)*1/20</f>
        <v>53.583333333333329</v>
      </c>
      <c r="T41" s="7"/>
      <c r="U41" s="7"/>
      <c r="V41" s="7"/>
      <c r="W41" s="7"/>
      <c r="X41" s="7"/>
    </row>
    <row r="42" spans="1:24" ht="12" customHeight="1" x14ac:dyDescent="0.25">
      <c r="A42" s="2">
        <v>58</v>
      </c>
      <c r="B42" s="2" t="s">
        <v>95</v>
      </c>
      <c r="C42" s="2" t="s">
        <v>96</v>
      </c>
      <c r="D42" s="2" t="s">
        <v>78</v>
      </c>
      <c r="E42" s="3">
        <v>8.5</v>
      </c>
      <c r="F42" s="3">
        <v>5</v>
      </c>
      <c r="G42" s="1">
        <v>7.5</v>
      </c>
      <c r="H42" s="1">
        <v>15</v>
      </c>
      <c r="I42" s="1">
        <v>11.5</v>
      </c>
      <c r="J42" s="10">
        <v>100</v>
      </c>
      <c r="K42" s="10">
        <v>100</v>
      </c>
      <c r="L42" s="10">
        <v>80</v>
      </c>
      <c r="M42" s="10">
        <v>95</v>
      </c>
      <c r="N42" s="12">
        <v>100</v>
      </c>
      <c r="O42" s="1"/>
      <c r="P42" s="1">
        <f>N42/2+50</f>
        <v>100</v>
      </c>
      <c r="Q42" s="1">
        <v>100</v>
      </c>
      <c r="R42" s="1"/>
      <c r="S42" s="1">
        <f>(E42+F42+G42)*2/3+H42*5/18+I42+(J42+K42+L42+M42+Q42)*1/20</f>
        <v>53.416666666666671</v>
      </c>
      <c r="T42" s="7"/>
      <c r="U42" s="7"/>
      <c r="V42" s="7"/>
    </row>
    <row r="43" spans="1:24" ht="12" customHeight="1" x14ac:dyDescent="0.25">
      <c r="A43" s="2">
        <v>114</v>
      </c>
      <c r="B43" s="2" t="s">
        <v>191</v>
      </c>
      <c r="C43" s="2" t="s">
        <v>192</v>
      </c>
      <c r="D43" s="2" t="s">
        <v>176</v>
      </c>
      <c r="E43" s="3">
        <v>8</v>
      </c>
      <c r="F43" s="3">
        <v>1</v>
      </c>
      <c r="G43" s="1">
        <v>10</v>
      </c>
      <c r="H43" s="1">
        <v>10</v>
      </c>
      <c r="I43" s="1">
        <v>16</v>
      </c>
      <c r="J43" s="10">
        <v>100</v>
      </c>
      <c r="K43" s="10">
        <v>100</v>
      </c>
      <c r="L43" s="10">
        <v>95</v>
      </c>
      <c r="M43" s="10">
        <v>90</v>
      </c>
      <c r="N43" s="12">
        <v>0</v>
      </c>
      <c r="O43" s="1"/>
      <c r="P43" s="1">
        <f>N43/2+50</f>
        <v>50</v>
      </c>
      <c r="Q43" s="1">
        <v>50</v>
      </c>
      <c r="R43" s="1"/>
      <c r="S43" s="1">
        <f>(E43+F43+G43)*2/3+H43*5/18+I43+(J43+K43+L43+M43+Q43)*1/20</f>
        <v>53.194444444444443</v>
      </c>
      <c r="T43" s="7"/>
      <c r="U43" s="7"/>
      <c r="V43" s="7"/>
    </row>
    <row r="44" spans="1:24" ht="12" customHeight="1" x14ac:dyDescent="0.25">
      <c r="A44" s="2">
        <v>19</v>
      </c>
      <c r="B44" s="2" t="s">
        <v>31</v>
      </c>
      <c r="C44" s="2" t="s">
        <v>32</v>
      </c>
      <c r="D44" s="2" t="s">
        <v>27</v>
      </c>
      <c r="E44" s="3">
        <v>10.5</v>
      </c>
      <c r="F44" s="3">
        <v>4</v>
      </c>
      <c r="G44" s="1">
        <v>6</v>
      </c>
      <c r="H44" s="1">
        <v>16</v>
      </c>
      <c r="I44" s="1">
        <v>18.5</v>
      </c>
      <c r="J44" s="10">
        <v>100</v>
      </c>
      <c r="K44" s="10">
        <v>70</v>
      </c>
      <c r="L44" s="10">
        <v>50</v>
      </c>
      <c r="M44" s="10">
        <v>90</v>
      </c>
      <c r="N44" s="11"/>
      <c r="O44" s="1"/>
      <c r="P44" s="17">
        <v>0</v>
      </c>
      <c r="Q44" s="17">
        <v>0</v>
      </c>
      <c r="R44" s="1"/>
      <c r="S44" s="1">
        <f>(E44+F44+G44)*2/3+H44*5/18+I44+(J44+K44+L44+M44+Q44)*1/20</f>
        <v>52.111111111111114</v>
      </c>
      <c r="T44" s="7"/>
      <c r="U44" s="7"/>
      <c r="V44" s="7"/>
    </row>
    <row r="45" spans="1:24" ht="12" customHeight="1" x14ac:dyDescent="0.25">
      <c r="A45" s="2">
        <v>49</v>
      </c>
      <c r="B45" s="2" t="s">
        <v>83</v>
      </c>
      <c r="C45" s="2" t="s">
        <v>84</v>
      </c>
      <c r="D45" s="2" t="s">
        <v>78</v>
      </c>
      <c r="E45" s="3">
        <v>6.5</v>
      </c>
      <c r="F45" s="3">
        <v>0</v>
      </c>
      <c r="G45" s="1">
        <v>12</v>
      </c>
      <c r="H45" s="1">
        <v>16</v>
      </c>
      <c r="I45" s="6">
        <v>15.5</v>
      </c>
      <c r="J45" s="10">
        <v>100</v>
      </c>
      <c r="K45" s="10">
        <v>100</v>
      </c>
      <c r="L45" s="10">
        <v>60</v>
      </c>
      <c r="M45" s="10">
        <v>80</v>
      </c>
      <c r="N45" s="1">
        <v>0</v>
      </c>
      <c r="O45" s="1"/>
      <c r="P45" s="1">
        <f>N45/2+50</f>
        <v>50</v>
      </c>
      <c r="Q45" s="1">
        <v>50</v>
      </c>
      <c r="R45" s="1"/>
      <c r="S45" s="1">
        <f>(E45+F45+G45)*2/3+H45*5/18+I45+(J45+K45+L45+M45+Q45)*1/20</f>
        <v>51.777777777777779</v>
      </c>
      <c r="T45" s="7"/>
      <c r="U45" s="7"/>
      <c r="V45" s="7"/>
    </row>
    <row r="46" spans="1:24" ht="12" customHeight="1" x14ac:dyDescent="0.25">
      <c r="A46" s="2">
        <v>45</v>
      </c>
      <c r="B46" s="2" t="s">
        <v>76</v>
      </c>
      <c r="C46" s="2" t="s">
        <v>77</v>
      </c>
      <c r="D46" s="2" t="s">
        <v>46</v>
      </c>
      <c r="E46" s="4">
        <v>6</v>
      </c>
      <c r="F46" s="3">
        <v>0</v>
      </c>
      <c r="G46" s="1">
        <v>13.5</v>
      </c>
      <c r="H46" s="1">
        <v>18</v>
      </c>
      <c r="I46" s="1">
        <v>9.5</v>
      </c>
      <c r="J46" s="10">
        <v>100</v>
      </c>
      <c r="K46" s="10">
        <v>100</v>
      </c>
      <c r="L46" s="10">
        <v>95</v>
      </c>
      <c r="M46" s="10">
        <v>100</v>
      </c>
      <c r="N46" s="1">
        <v>50</v>
      </c>
      <c r="O46" s="1" t="s">
        <v>496</v>
      </c>
      <c r="P46" s="1">
        <f>N46/2+50</f>
        <v>75</v>
      </c>
      <c r="Q46" s="1">
        <f>P46*1.2</f>
        <v>90</v>
      </c>
      <c r="R46" s="1"/>
      <c r="S46" s="1">
        <f>(E46+F46+G46)*2/3+H46*5/18+I46+(J46+K46+L46+M46+Q46)*1/20</f>
        <v>51.75</v>
      </c>
      <c r="T46" s="7"/>
      <c r="U46" s="7"/>
      <c r="V46" s="7"/>
    </row>
    <row r="47" spans="1:24" ht="12" customHeight="1" x14ac:dyDescent="0.25">
      <c r="A47" s="2">
        <v>96</v>
      </c>
      <c r="B47" s="2" t="s">
        <v>158</v>
      </c>
      <c r="C47" s="2" t="s">
        <v>159</v>
      </c>
      <c r="D47" s="2" t="s">
        <v>155</v>
      </c>
      <c r="E47" s="3">
        <v>5</v>
      </c>
      <c r="F47" s="3">
        <v>5.5</v>
      </c>
      <c r="G47" s="1">
        <v>7</v>
      </c>
      <c r="H47" s="1">
        <v>18</v>
      </c>
      <c r="I47" s="6">
        <v>13.5</v>
      </c>
      <c r="J47" s="10">
        <v>100</v>
      </c>
      <c r="K47" s="10">
        <v>90</v>
      </c>
      <c r="L47" s="10">
        <v>85</v>
      </c>
      <c r="M47" s="10">
        <v>90</v>
      </c>
      <c r="N47" s="1">
        <v>30</v>
      </c>
      <c r="O47" s="1"/>
      <c r="P47" s="1">
        <f>N47/2+50</f>
        <v>65</v>
      </c>
      <c r="Q47" s="1">
        <v>65</v>
      </c>
      <c r="R47" s="1"/>
      <c r="S47" s="1">
        <f>(E47+F47+G47)*2/3+H47*5/18+I47+(J47+K47+L47+M47+Q47)*1/20</f>
        <v>51.666666666666664</v>
      </c>
      <c r="T47" s="7"/>
      <c r="U47" s="7"/>
      <c r="V47" s="7"/>
    </row>
    <row r="48" spans="1:24" ht="12" customHeight="1" x14ac:dyDescent="0.25">
      <c r="A48" s="2">
        <v>55</v>
      </c>
      <c r="B48" s="2" t="s">
        <v>91</v>
      </c>
      <c r="C48" s="2" t="s">
        <v>92</v>
      </c>
      <c r="D48" s="2" t="s">
        <v>78</v>
      </c>
      <c r="E48" s="3">
        <v>9</v>
      </c>
      <c r="F48" s="3">
        <v>1</v>
      </c>
      <c r="G48" s="1">
        <v>9</v>
      </c>
      <c r="H48" s="1">
        <v>16</v>
      </c>
      <c r="I48" s="1">
        <v>13</v>
      </c>
      <c r="J48" s="10">
        <v>100</v>
      </c>
      <c r="K48" s="10">
        <v>80</v>
      </c>
      <c r="L48" s="10">
        <v>80</v>
      </c>
      <c r="M48" s="10">
        <v>70</v>
      </c>
      <c r="N48" s="12">
        <v>100</v>
      </c>
      <c r="O48" s="1"/>
      <c r="P48" s="1">
        <f>N48/2+50</f>
        <v>100</v>
      </c>
      <c r="Q48" s="1">
        <v>100</v>
      </c>
      <c r="R48" s="1"/>
      <c r="S48" s="1">
        <f>(E48+F48+G48)*2/3+H48*5/18+I48+(J48+K48+L48+M48+Q48)*1/20</f>
        <v>51.611111111111114</v>
      </c>
      <c r="T48" s="7"/>
      <c r="U48" s="7"/>
      <c r="V48" s="7"/>
    </row>
    <row r="49" spans="1:23" ht="12" customHeight="1" x14ac:dyDescent="0.25">
      <c r="A49" s="2">
        <v>135</v>
      </c>
      <c r="B49" s="2" t="s">
        <v>224</v>
      </c>
      <c r="C49" s="2" t="s">
        <v>225</v>
      </c>
      <c r="D49" s="2" t="s">
        <v>212</v>
      </c>
      <c r="E49" s="3">
        <v>8</v>
      </c>
      <c r="F49" s="3">
        <v>1</v>
      </c>
      <c r="G49" s="1">
        <v>12</v>
      </c>
      <c r="H49" s="1">
        <v>16</v>
      </c>
      <c r="I49" s="1">
        <v>11.5</v>
      </c>
      <c r="J49" s="10">
        <v>75</v>
      </c>
      <c r="K49" s="10">
        <v>80</v>
      </c>
      <c r="L49" s="10">
        <v>80</v>
      </c>
      <c r="M49" s="10">
        <v>100</v>
      </c>
      <c r="N49" s="10">
        <v>90</v>
      </c>
      <c r="O49" s="1"/>
      <c r="P49" s="1">
        <f>N49/2+50</f>
        <v>95</v>
      </c>
      <c r="Q49" s="1">
        <v>95</v>
      </c>
      <c r="R49" s="1"/>
      <c r="S49" s="1">
        <f>(E49+F49+G49)*2/3+H49*5/18+I49+(J49+K49+L49+M49+Q49)*1/20</f>
        <v>51.444444444444443</v>
      </c>
      <c r="T49" s="7"/>
      <c r="U49" s="7"/>
      <c r="V49" s="7"/>
    </row>
    <row r="50" spans="1:23" ht="12" customHeight="1" x14ac:dyDescent="0.25">
      <c r="A50" s="2">
        <v>51</v>
      </c>
      <c r="B50" s="2" t="s">
        <v>87</v>
      </c>
      <c r="C50" s="2" t="s">
        <v>88</v>
      </c>
      <c r="D50" s="2" t="s">
        <v>78</v>
      </c>
      <c r="E50" s="3">
        <v>7</v>
      </c>
      <c r="F50" s="3">
        <v>3</v>
      </c>
      <c r="G50" s="1">
        <v>6</v>
      </c>
      <c r="H50" s="1">
        <v>17</v>
      </c>
      <c r="I50" s="6">
        <v>18</v>
      </c>
      <c r="J50" s="10">
        <v>90</v>
      </c>
      <c r="K50" s="10">
        <v>90</v>
      </c>
      <c r="L50" s="10">
        <v>80</v>
      </c>
      <c r="M50" s="10">
        <v>100</v>
      </c>
      <c r="N50" s="1"/>
      <c r="O50" s="1"/>
      <c r="P50" s="17">
        <v>0</v>
      </c>
      <c r="Q50" s="17">
        <v>0</v>
      </c>
      <c r="R50" s="1"/>
      <c r="S50" s="1">
        <f>(E50+F50+G50)*2/3+H50*5/18+I50+(J50+K50+L50+M50+Q50)*1/20</f>
        <v>51.388888888888886</v>
      </c>
      <c r="T50" s="7"/>
      <c r="U50" s="7"/>
      <c r="V50" s="7"/>
    </row>
    <row r="51" spans="1:23" ht="12" customHeight="1" x14ac:dyDescent="0.25">
      <c r="A51" s="2">
        <v>64</v>
      </c>
      <c r="B51" s="2" t="s">
        <v>104</v>
      </c>
      <c r="C51" s="2" t="s">
        <v>105</v>
      </c>
      <c r="D51" s="2" t="s">
        <v>103</v>
      </c>
      <c r="E51" s="3">
        <v>6</v>
      </c>
      <c r="F51" s="3">
        <v>1</v>
      </c>
      <c r="G51" s="1">
        <v>11.5</v>
      </c>
      <c r="H51" s="1">
        <v>18</v>
      </c>
      <c r="I51" s="1">
        <v>10</v>
      </c>
      <c r="J51" s="10">
        <v>100</v>
      </c>
      <c r="K51" s="10">
        <v>90</v>
      </c>
      <c r="L51" s="10">
        <v>80</v>
      </c>
      <c r="M51" s="10">
        <v>100</v>
      </c>
      <c r="N51" s="1">
        <v>100</v>
      </c>
      <c r="O51" s="1"/>
      <c r="P51" s="1">
        <f>N51/2+50</f>
        <v>100</v>
      </c>
      <c r="Q51" s="1">
        <v>100</v>
      </c>
      <c r="R51" s="1"/>
      <c r="S51" s="1">
        <f>(E51+F51+G51)*2/3+H51*5/18+I51+(J51+K51+L51+M51+Q51)*1/20</f>
        <v>50.833333333333336</v>
      </c>
    </row>
    <row r="52" spans="1:23" ht="12" customHeight="1" x14ac:dyDescent="0.25">
      <c r="A52" s="2">
        <v>61</v>
      </c>
      <c r="B52" s="2" t="s">
        <v>99</v>
      </c>
      <c r="C52" s="2" t="s">
        <v>100</v>
      </c>
      <c r="D52" s="2" t="s">
        <v>78</v>
      </c>
      <c r="E52" s="4">
        <v>6</v>
      </c>
      <c r="F52" s="3">
        <v>4.5</v>
      </c>
      <c r="G52" s="1">
        <v>13</v>
      </c>
      <c r="H52" s="15">
        <v>16</v>
      </c>
      <c r="I52" s="1">
        <v>12.5</v>
      </c>
      <c r="J52" s="10">
        <v>64</v>
      </c>
      <c r="K52" s="10">
        <v>50</v>
      </c>
      <c r="L52" s="10">
        <v>70</v>
      </c>
      <c r="M52" s="10">
        <v>80</v>
      </c>
      <c r="N52" s="1">
        <v>100</v>
      </c>
      <c r="O52" s="1"/>
      <c r="P52" s="1">
        <f>N52/2+50</f>
        <v>100</v>
      </c>
      <c r="Q52" s="1">
        <v>100</v>
      </c>
      <c r="R52" s="1"/>
      <c r="S52" s="1">
        <f>(E52+F52+G52)*2/3+H52*5/18+I52+(J52+K52+L52+M52+Q52)*1/20</f>
        <v>50.811111111111117</v>
      </c>
      <c r="T52" s="7"/>
      <c r="U52" s="7"/>
      <c r="V52" s="7"/>
    </row>
    <row r="53" spans="1:23" ht="12" customHeight="1" x14ac:dyDescent="0.25">
      <c r="A53" s="2">
        <v>76</v>
      </c>
      <c r="B53" s="2" t="s">
        <v>126</v>
      </c>
      <c r="C53" s="2" t="s">
        <v>127</v>
      </c>
      <c r="D53" s="2" t="s">
        <v>103</v>
      </c>
      <c r="E53" s="3">
        <v>14</v>
      </c>
      <c r="F53" s="3">
        <v>6.5</v>
      </c>
      <c r="G53" s="1">
        <v>10</v>
      </c>
      <c r="H53" s="1">
        <v>10</v>
      </c>
      <c r="I53" s="1">
        <v>14</v>
      </c>
      <c r="J53" s="10">
        <v>60</v>
      </c>
      <c r="K53" s="10">
        <v>100</v>
      </c>
      <c r="L53" s="10">
        <v>80</v>
      </c>
      <c r="M53" s="10">
        <v>30</v>
      </c>
      <c r="N53" s="1"/>
      <c r="O53" s="1"/>
      <c r="P53" s="17">
        <v>0</v>
      </c>
      <c r="Q53" s="17">
        <v>0</v>
      </c>
      <c r="R53" s="1"/>
      <c r="S53" s="1">
        <f>(E53+F53+G53)*2/3+H53*5/18+I53+(J53+K53+L53+M53+Q53)*1/20</f>
        <v>50.611111111111114</v>
      </c>
      <c r="T53" s="7"/>
      <c r="U53" s="7"/>
      <c r="V53" s="7"/>
    </row>
    <row r="54" spans="1:23" ht="12" customHeight="1" x14ac:dyDescent="0.25">
      <c r="A54" s="2">
        <v>98</v>
      </c>
      <c r="B54" s="2" t="s">
        <v>161</v>
      </c>
      <c r="C54" s="2" t="s">
        <v>162</v>
      </c>
      <c r="D54" s="2" t="s">
        <v>155</v>
      </c>
      <c r="E54" s="4">
        <v>8</v>
      </c>
      <c r="F54" s="3">
        <v>2</v>
      </c>
      <c r="G54" s="1">
        <v>13</v>
      </c>
      <c r="H54" s="1">
        <v>9</v>
      </c>
      <c r="I54" s="1">
        <v>12.5</v>
      </c>
      <c r="J54" s="10">
        <v>100</v>
      </c>
      <c r="K54" s="10">
        <v>90</v>
      </c>
      <c r="L54" s="10">
        <v>60</v>
      </c>
      <c r="M54" s="10">
        <v>95</v>
      </c>
      <c r="N54" s="1">
        <v>10</v>
      </c>
      <c r="O54" s="1"/>
      <c r="P54" s="1">
        <f>N54/2+50</f>
        <v>55</v>
      </c>
      <c r="Q54" s="1">
        <v>55</v>
      </c>
      <c r="R54" s="1"/>
      <c r="S54" s="1">
        <f>(E54+F54+G54)*2/3+H54*5/18+I54+(J54+K54+L54+M54+Q54)*1/20</f>
        <v>50.333333333333336</v>
      </c>
      <c r="T54" s="7"/>
      <c r="U54" s="7"/>
      <c r="V54" s="7"/>
    </row>
    <row r="55" spans="1:23" ht="12" customHeight="1" x14ac:dyDescent="0.25">
      <c r="A55" s="2">
        <v>52</v>
      </c>
      <c r="B55" s="2" t="s">
        <v>89</v>
      </c>
      <c r="C55" s="2" t="s">
        <v>90</v>
      </c>
      <c r="D55" s="2" t="s">
        <v>78</v>
      </c>
      <c r="E55" s="3">
        <v>12</v>
      </c>
      <c r="F55" s="3">
        <v>3</v>
      </c>
      <c r="G55" s="1">
        <v>11</v>
      </c>
      <c r="H55" s="1">
        <v>8</v>
      </c>
      <c r="I55" s="1">
        <v>13.5</v>
      </c>
      <c r="J55" s="10">
        <v>90</v>
      </c>
      <c r="K55" s="10">
        <v>90</v>
      </c>
      <c r="L55" s="10">
        <v>70</v>
      </c>
      <c r="M55" s="10">
        <v>90</v>
      </c>
      <c r="N55" s="1"/>
      <c r="O55" s="1"/>
      <c r="P55" s="17">
        <v>0</v>
      </c>
      <c r="Q55" s="17">
        <v>0</v>
      </c>
      <c r="R55" s="1"/>
      <c r="S55" s="1">
        <f>(E55+F55+G55)*2/3+H55*5/18+I55+(J55+K55+L55+M55+Q55)*1/20</f>
        <v>50.055555555555557</v>
      </c>
      <c r="T55" s="7"/>
      <c r="U55" s="7"/>
      <c r="V55" s="7"/>
    </row>
    <row r="56" spans="1:23" ht="12" customHeight="1" x14ac:dyDescent="0.25">
      <c r="A56" s="2">
        <v>92</v>
      </c>
      <c r="B56" s="2" t="s">
        <v>149</v>
      </c>
      <c r="C56" s="2" t="s">
        <v>150</v>
      </c>
      <c r="D56" s="2" t="s">
        <v>133</v>
      </c>
      <c r="E56" s="3">
        <v>9</v>
      </c>
      <c r="F56" s="3">
        <v>2.5</v>
      </c>
      <c r="G56" s="1">
        <v>8.5</v>
      </c>
      <c r="H56" s="1">
        <v>15</v>
      </c>
      <c r="I56" s="1">
        <v>7.5</v>
      </c>
      <c r="J56" s="10">
        <v>100</v>
      </c>
      <c r="K56" s="10">
        <v>100</v>
      </c>
      <c r="L56" s="10">
        <v>95</v>
      </c>
      <c r="M56" s="10">
        <v>100</v>
      </c>
      <c r="N56" s="1">
        <v>100</v>
      </c>
      <c r="O56" s="1"/>
      <c r="P56" s="1">
        <f>N56/2+50</f>
        <v>100</v>
      </c>
      <c r="Q56" s="1">
        <v>100</v>
      </c>
      <c r="R56" s="1"/>
      <c r="S56" s="1">
        <f>(E56+F56+G56)*2/3+H56*5/18+I56+(J56+K56+L56+M56+Q56)*1/20</f>
        <v>49.75</v>
      </c>
      <c r="T56" s="7"/>
      <c r="U56" s="7"/>
      <c r="V56" s="7"/>
    </row>
    <row r="57" spans="1:23" ht="12" customHeight="1" x14ac:dyDescent="0.25">
      <c r="A57" s="2">
        <v>59</v>
      </c>
      <c r="B57" s="2" t="s">
        <v>97</v>
      </c>
      <c r="C57" s="2" t="s">
        <v>98</v>
      </c>
      <c r="D57" s="2" t="s">
        <v>78</v>
      </c>
      <c r="E57" s="3">
        <v>9</v>
      </c>
      <c r="F57" s="3">
        <v>1</v>
      </c>
      <c r="G57" s="1">
        <v>9.5</v>
      </c>
      <c r="H57" s="1">
        <v>15</v>
      </c>
      <c r="I57" s="1">
        <v>9</v>
      </c>
      <c r="J57" s="10">
        <v>100</v>
      </c>
      <c r="K57" s="10">
        <v>95</v>
      </c>
      <c r="L57" s="10">
        <v>90</v>
      </c>
      <c r="M57" s="10">
        <v>85</v>
      </c>
      <c r="N57" s="1">
        <v>100</v>
      </c>
      <c r="O57" s="1"/>
      <c r="P57" s="1">
        <f>N57/2+50</f>
        <v>100</v>
      </c>
      <c r="Q57" s="1">
        <v>100</v>
      </c>
      <c r="R57" s="1"/>
      <c r="S57" s="1">
        <f>(E57+F57+G57)*2/3+H57*5/18+I57+(J57+K57+L57+M57+Q57)*1/20</f>
        <v>49.666666666666671</v>
      </c>
      <c r="T57" s="7"/>
      <c r="U57" s="7"/>
      <c r="V57" s="7"/>
      <c r="W57" s="7"/>
    </row>
    <row r="58" spans="1:23" ht="12" customHeight="1" x14ac:dyDescent="0.25">
      <c r="A58" s="2">
        <v>111</v>
      </c>
      <c r="B58" s="2" t="s">
        <v>185</v>
      </c>
      <c r="C58" s="2" t="s">
        <v>186</v>
      </c>
      <c r="D58" s="2" t="s">
        <v>176</v>
      </c>
      <c r="E58" s="4">
        <v>9</v>
      </c>
      <c r="F58" s="3">
        <v>0</v>
      </c>
      <c r="G58" s="1">
        <v>7</v>
      </c>
      <c r="H58" s="1">
        <v>10</v>
      </c>
      <c r="I58" s="6">
        <v>14</v>
      </c>
      <c r="J58" s="10">
        <v>100</v>
      </c>
      <c r="K58" s="10">
        <v>100</v>
      </c>
      <c r="L58" s="10">
        <v>50</v>
      </c>
      <c r="M58" s="10">
        <v>90</v>
      </c>
      <c r="N58" s="10">
        <v>100</v>
      </c>
      <c r="O58" s="1"/>
      <c r="P58" s="1">
        <f>N58/2+50</f>
        <v>100</v>
      </c>
      <c r="Q58" s="1">
        <v>100</v>
      </c>
      <c r="R58" s="1"/>
      <c r="S58" s="1">
        <f>(E58+F58+G58)*2/3+H58*5/18+I58+(J58+K58+L58+M58+Q58)*1/20</f>
        <v>49.444444444444443</v>
      </c>
      <c r="T58" s="7"/>
      <c r="U58" s="7"/>
      <c r="V58" s="7"/>
    </row>
    <row r="59" spans="1:23" ht="12" customHeight="1" x14ac:dyDescent="0.25">
      <c r="A59" s="2">
        <v>143</v>
      </c>
      <c r="B59" s="2" t="s">
        <v>240</v>
      </c>
      <c r="C59" s="2" t="s">
        <v>241</v>
      </c>
      <c r="D59" s="2" t="s">
        <v>239</v>
      </c>
      <c r="E59" s="3">
        <v>7.5</v>
      </c>
      <c r="F59" s="3">
        <v>2</v>
      </c>
      <c r="G59" s="1">
        <v>12</v>
      </c>
      <c r="H59" s="1">
        <v>13</v>
      </c>
      <c r="I59" s="6">
        <v>8</v>
      </c>
      <c r="J59" s="10">
        <v>100</v>
      </c>
      <c r="K59" s="10">
        <v>95</v>
      </c>
      <c r="L59" s="10">
        <v>65</v>
      </c>
      <c r="M59" s="10">
        <v>90</v>
      </c>
      <c r="N59" s="1">
        <v>100</v>
      </c>
      <c r="O59" s="1" t="s">
        <v>496</v>
      </c>
      <c r="P59" s="1">
        <f>N59/2+50</f>
        <v>100</v>
      </c>
      <c r="Q59" s="1">
        <f>P59*1.2</f>
        <v>120</v>
      </c>
      <c r="R59" s="1"/>
      <c r="S59" s="1">
        <f>(E59+F59+G59)*2/3+H59*5/18+I59+(J59+K59+L59+M59+Q59)*1/20</f>
        <v>49.444444444444443</v>
      </c>
      <c r="T59" s="7"/>
      <c r="U59" s="7"/>
      <c r="V59" s="7"/>
    </row>
    <row r="60" spans="1:23" ht="12" customHeight="1" x14ac:dyDescent="0.25">
      <c r="A60" s="2">
        <v>107</v>
      </c>
      <c r="B60" s="2" t="s">
        <v>177</v>
      </c>
      <c r="C60" s="2" t="s">
        <v>178</v>
      </c>
      <c r="D60" s="2" t="s">
        <v>176</v>
      </c>
      <c r="E60" s="3">
        <v>13</v>
      </c>
      <c r="F60" s="3"/>
      <c r="G60" s="1">
        <v>13.5</v>
      </c>
      <c r="H60" s="1">
        <v>8</v>
      </c>
      <c r="I60" s="1">
        <v>11</v>
      </c>
      <c r="J60" s="10">
        <v>100</v>
      </c>
      <c r="K60" s="10">
        <v>90</v>
      </c>
      <c r="L60" s="10">
        <v>85</v>
      </c>
      <c r="M60" s="10">
        <v>90</v>
      </c>
      <c r="N60" s="1"/>
      <c r="O60" s="1"/>
      <c r="P60" s="17">
        <v>0</v>
      </c>
      <c r="Q60" s="17">
        <v>0</v>
      </c>
      <c r="R60" s="1"/>
      <c r="S60" s="1">
        <f>(E60+F60+G60)*2/3+H60*5/18+I60+(J60+K60+L60+M60+Q60)*1/20</f>
        <v>49.138888888888886</v>
      </c>
      <c r="T60" s="7"/>
      <c r="U60" s="7"/>
      <c r="V60" s="7"/>
    </row>
    <row r="61" spans="1:23" ht="12" customHeight="1" x14ac:dyDescent="0.25">
      <c r="A61" s="2">
        <v>78</v>
      </c>
      <c r="B61" s="2" t="s">
        <v>129</v>
      </c>
      <c r="C61" s="2" t="s">
        <v>130</v>
      </c>
      <c r="D61" s="2" t="s">
        <v>103</v>
      </c>
      <c r="E61" s="3">
        <v>10</v>
      </c>
      <c r="F61" s="3">
        <v>4</v>
      </c>
      <c r="G61" s="1">
        <v>11</v>
      </c>
      <c r="H61" s="1">
        <v>13</v>
      </c>
      <c r="I61" s="1">
        <v>10</v>
      </c>
      <c r="J61" s="10">
        <v>100</v>
      </c>
      <c r="K61" s="10">
        <v>80</v>
      </c>
      <c r="L61" s="10">
        <v>95</v>
      </c>
      <c r="M61" s="10">
        <v>100</v>
      </c>
      <c r="N61" s="1"/>
      <c r="O61" s="1"/>
      <c r="P61" s="17">
        <v>0</v>
      </c>
      <c r="Q61" s="17">
        <v>0</v>
      </c>
      <c r="R61" s="1"/>
      <c r="S61" s="1">
        <f>(E61+F61+G61)*2/3+H61*5/18+I61+(J61+K61+L61+M61+Q61)*1/20</f>
        <v>49.027777777777779</v>
      </c>
      <c r="T61" s="7"/>
      <c r="U61" s="7"/>
      <c r="V61" s="7"/>
    </row>
    <row r="62" spans="1:23" ht="12" customHeight="1" x14ac:dyDescent="0.25">
      <c r="A62" s="2">
        <v>87</v>
      </c>
      <c r="B62" s="2" t="s">
        <v>141</v>
      </c>
      <c r="C62" s="2" t="s">
        <v>142</v>
      </c>
      <c r="D62" s="2" t="s">
        <v>133</v>
      </c>
      <c r="E62" s="3">
        <v>7</v>
      </c>
      <c r="F62" s="3">
        <v>0.5</v>
      </c>
      <c r="G62" s="1">
        <v>7.5</v>
      </c>
      <c r="H62" s="1">
        <v>13</v>
      </c>
      <c r="I62" s="1">
        <v>11.5</v>
      </c>
      <c r="J62" s="10">
        <v>100</v>
      </c>
      <c r="K62" s="10">
        <v>90</v>
      </c>
      <c r="L62" s="10">
        <v>85</v>
      </c>
      <c r="M62" s="10">
        <v>95</v>
      </c>
      <c r="N62" s="12">
        <v>100</v>
      </c>
      <c r="O62" s="1"/>
      <c r="P62" s="1">
        <f>N62/2+50</f>
        <v>100</v>
      </c>
      <c r="Q62" s="1">
        <v>100</v>
      </c>
      <c r="R62" s="1"/>
      <c r="S62" s="1">
        <f>(E62+F62+G62)*2/3+H62*5/18+I62+(J62+K62+L62+M62+Q62)*1/20</f>
        <v>48.611111111111114</v>
      </c>
      <c r="T62" s="7"/>
      <c r="U62" s="7"/>
      <c r="V62" s="7"/>
    </row>
    <row r="63" spans="1:23" ht="12" customHeight="1" x14ac:dyDescent="0.25">
      <c r="A63" s="2">
        <v>82</v>
      </c>
      <c r="B63" s="2" t="s">
        <v>135</v>
      </c>
      <c r="C63" s="2" t="s">
        <v>136</v>
      </c>
      <c r="D63" s="2" t="s">
        <v>133</v>
      </c>
      <c r="E63" s="3">
        <v>15</v>
      </c>
      <c r="F63" s="3">
        <v>2</v>
      </c>
      <c r="G63" s="1">
        <v>11.5</v>
      </c>
      <c r="H63" s="1">
        <v>10</v>
      </c>
      <c r="I63" s="6">
        <v>9</v>
      </c>
      <c r="J63" s="10">
        <v>80</v>
      </c>
      <c r="K63" s="10">
        <v>80</v>
      </c>
      <c r="L63" s="10">
        <v>100</v>
      </c>
      <c r="M63" s="10">
        <v>90</v>
      </c>
      <c r="N63" s="10"/>
      <c r="O63" s="1"/>
      <c r="P63" s="17">
        <v>0</v>
      </c>
      <c r="Q63" s="17">
        <v>0</v>
      </c>
      <c r="R63" s="1"/>
      <c r="S63" s="1">
        <f>(E63+F63+G63)*2/3+H63*5/18+I63+(J63+K63+L63+M63+Q63)*1/20</f>
        <v>48.277777777777779</v>
      </c>
      <c r="T63" s="7"/>
      <c r="U63" s="7"/>
      <c r="V63" s="7"/>
    </row>
    <row r="64" spans="1:23" ht="12" customHeight="1" x14ac:dyDescent="0.25">
      <c r="A64" s="2">
        <v>38</v>
      </c>
      <c r="B64" s="2" t="s">
        <v>63</v>
      </c>
      <c r="C64" s="2" t="s">
        <v>64</v>
      </c>
      <c r="D64" s="2" t="s">
        <v>46</v>
      </c>
      <c r="E64" s="3">
        <v>8</v>
      </c>
      <c r="F64" s="3">
        <v>0</v>
      </c>
      <c r="G64" s="1">
        <v>10.5</v>
      </c>
      <c r="H64" s="1">
        <v>15</v>
      </c>
      <c r="I64" s="1">
        <v>13</v>
      </c>
      <c r="J64" s="10">
        <v>100</v>
      </c>
      <c r="K64" s="10">
        <v>95</v>
      </c>
      <c r="L64" s="10">
        <v>90</v>
      </c>
      <c r="M64" s="10">
        <v>90</v>
      </c>
      <c r="N64" s="11"/>
      <c r="O64" s="1"/>
      <c r="P64" s="17">
        <v>0</v>
      </c>
      <c r="Q64" s="17">
        <v>0</v>
      </c>
      <c r="R64" s="1"/>
      <c r="S64" s="1">
        <f>(E64+F64+G64)*2/3+H64*5/18+I64+(J64+K64+L64+M64+Q64)*1/20</f>
        <v>48.25</v>
      </c>
      <c r="T64" s="7"/>
      <c r="U64" s="7"/>
      <c r="V64" s="7"/>
    </row>
    <row r="65" spans="1:23" ht="12" customHeight="1" x14ac:dyDescent="0.25">
      <c r="A65" s="2">
        <v>138</v>
      </c>
      <c r="B65" s="2" t="s">
        <v>230</v>
      </c>
      <c r="C65" s="2" t="s">
        <v>231</v>
      </c>
      <c r="D65" s="2" t="s">
        <v>212</v>
      </c>
      <c r="E65" s="3">
        <v>5.5</v>
      </c>
      <c r="F65" s="3">
        <v>4</v>
      </c>
      <c r="G65" s="1">
        <v>11</v>
      </c>
      <c r="H65" s="1">
        <v>14</v>
      </c>
      <c r="I65" s="1">
        <v>8</v>
      </c>
      <c r="J65" s="10">
        <v>100</v>
      </c>
      <c r="K65" s="10">
        <v>100</v>
      </c>
      <c r="L65" s="10">
        <v>65</v>
      </c>
      <c r="M65" s="10">
        <v>90</v>
      </c>
      <c r="N65" s="1">
        <v>70</v>
      </c>
      <c r="O65" s="1"/>
      <c r="P65" s="1">
        <f>N65/2+50</f>
        <v>85</v>
      </c>
      <c r="Q65" s="1">
        <v>85</v>
      </c>
      <c r="R65" s="1"/>
      <c r="S65" s="1">
        <f>(E65+F65+G65)*2/3+H65*5/18+I65+(J65+K65+L65+M65+Q65)*1/20</f>
        <v>47.555555555555557</v>
      </c>
      <c r="T65" s="7"/>
      <c r="U65" s="7"/>
      <c r="V65" s="7"/>
    </row>
    <row r="66" spans="1:23" ht="12" customHeight="1" x14ac:dyDescent="0.25">
      <c r="A66" s="2">
        <v>105</v>
      </c>
      <c r="B66" s="2" t="s">
        <v>172</v>
      </c>
      <c r="C66" s="2" t="s">
        <v>173</v>
      </c>
      <c r="D66" s="2" t="s">
        <v>155</v>
      </c>
      <c r="E66" s="3">
        <v>7</v>
      </c>
      <c r="F66" s="3">
        <v>1</v>
      </c>
      <c r="G66" s="1">
        <v>11</v>
      </c>
      <c r="H66" s="1">
        <v>12</v>
      </c>
      <c r="I66" s="1">
        <v>5.5</v>
      </c>
      <c r="J66" s="10">
        <v>100</v>
      </c>
      <c r="K66" s="10">
        <v>100</v>
      </c>
      <c r="L66" s="10">
        <v>100</v>
      </c>
      <c r="M66" s="10">
        <v>100</v>
      </c>
      <c r="N66" s="1">
        <v>100</v>
      </c>
      <c r="O66" s="1" t="s">
        <v>496</v>
      </c>
      <c r="P66" s="1">
        <f>N66/2+50</f>
        <v>100</v>
      </c>
      <c r="Q66" s="1">
        <f>P66*1.2</f>
        <v>120</v>
      </c>
      <c r="R66" s="1"/>
      <c r="S66" s="1">
        <f>(E66+F66+G66)*2/3+H66*5/18+I66+(J66+K66+L66+M66+Q66)*1/20</f>
        <v>47.5</v>
      </c>
      <c r="T66" s="7"/>
      <c r="U66" s="7"/>
      <c r="V66" s="7"/>
    </row>
    <row r="67" spans="1:23" ht="12" customHeight="1" x14ac:dyDescent="0.25">
      <c r="A67" s="2">
        <v>30</v>
      </c>
      <c r="B67" s="2" t="s">
        <v>47</v>
      </c>
      <c r="C67" s="2" t="s">
        <v>48</v>
      </c>
      <c r="D67" s="2" t="s">
        <v>46</v>
      </c>
      <c r="E67" s="3">
        <v>6</v>
      </c>
      <c r="F67" s="3">
        <v>1</v>
      </c>
      <c r="G67" s="1">
        <v>11.5</v>
      </c>
      <c r="H67" s="1">
        <v>17</v>
      </c>
      <c r="I67" s="1">
        <v>13</v>
      </c>
      <c r="J67" s="10">
        <v>90</v>
      </c>
      <c r="K67" s="10">
        <v>60</v>
      </c>
      <c r="L67" s="10">
        <v>70</v>
      </c>
      <c r="M67" s="10">
        <v>75</v>
      </c>
      <c r="N67" s="1">
        <v>0</v>
      </c>
      <c r="O67" s="1"/>
      <c r="P67" s="1">
        <f>N67/2+50</f>
        <v>50</v>
      </c>
      <c r="Q67" s="1">
        <v>50</v>
      </c>
      <c r="R67" s="1"/>
      <c r="S67" s="1">
        <f>(E67+F67+G67)*2/3+H67*5/18+I67+(J67+K67+L67+M67+Q67)*1/20</f>
        <v>47.305555555555557</v>
      </c>
      <c r="T67" s="7"/>
      <c r="U67" s="7"/>
      <c r="V67" s="7"/>
    </row>
    <row r="68" spans="1:23" ht="12" customHeight="1" x14ac:dyDescent="0.25">
      <c r="A68" s="2">
        <v>16</v>
      </c>
      <c r="B68" s="2" t="s">
        <v>28</v>
      </c>
      <c r="C68" s="2" t="s">
        <v>29</v>
      </c>
      <c r="D68" s="2" t="s">
        <v>27</v>
      </c>
      <c r="E68" s="3">
        <v>6.5</v>
      </c>
      <c r="F68" s="3">
        <v>1</v>
      </c>
      <c r="G68" s="1">
        <v>11.5</v>
      </c>
      <c r="H68" s="1">
        <v>16</v>
      </c>
      <c r="I68" s="1">
        <v>9.5</v>
      </c>
      <c r="J68" s="10">
        <v>100</v>
      </c>
      <c r="K68" s="10">
        <v>90</v>
      </c>
      <c r="L68" s="10">
        <v>70</v>
      </c>
      <c r="M68" s="10">
        <v>80</v>
      </c>
      <c r="N68" s="1">
        <v>40</v>
      </c>
      <c r="O68" s="1"/>
      <c r="P68" s="1">
        <f>N68/2+50</f>
        <v>70</v>
      </c>
      <c r="Q68" s="1">
        <v>70</v>
      </c>
      <c r="R68" s="1"/>
      <c r="S68" s="1">
        <f>(E68+F68+G68)*2/3+H68*5/18+I68+(J68+K68+L68+M68+Q68)*1/20</f>
        <v>47.111111111111114</v>
      </c>
      <c r="T68" s="7"/>
      <c r="U68" s="7"/>
      <c r="V68" s="7"/>
    </row>
    <row r="69" spans="1:23" ht="12" customHeight="1" x14ac:dyDescent="0.25">
      <c r="A69" s="2">
        <v>106</v>
      </c>
      <c r="B69" s="2" t="s">
        <v>174</v>
      </c>
      <c r="C69" s="2" t="s">
        <v>175</v>
      </c>
      <c r="D69" s="2" t="s">
        <v>176</v>
      </c>
      <c r="E69" s="3">
        <v>4.5</v>
      </c>
      <c r="F69" s="3">
        <v>1</v>
      </c>
      <c r="G69" s="1">
        <v>17</v>
      </c>
      <c r="H69" s="1">
        <v>16</v>
      </c>
      <c r="I69" s="1">
        <v>11</v>
      </c>
      <c r="J69" s="10">
        <v>100</v>
      </c>
      <c r="K69" s="10">
        <v>70</v>
      </c>
      <c r="L69" s="10">
        <v>56</v>
      </c>
      <c r="M69" s="10">
        <v>55</v>
      </c>
      <c r="N69" s="1">
        <v>0</v>
      </c>
      <c r="O69" s="1"/>
      <c r="P69" s="1">
        <f>N69/2+50</f>
        <v>50</v>
      </c>
      <c r="Q69" s="1">
        <v>50</v>
      </c>
      <c r="R69" s="1"/>
      <c r="S69" s="1">
        <f>(E69+F69+G69)*2/3+H69*5/18+I69+(J69+K69+L69+M69+Q69)*1/20</f>
        <v>46.99444444444444</v>
      </c>
      <c r="T69" s="7"/>
      <c r="U69" s="7"/>
      <c r="V69" s="7"/>
    </row>
    <row r="70" spans="1:23" ht="12" customHeight="1" x14ac:dyDescent="0.25">
      <c r="A70" s="2">
        <v>116</v>
      </c>
      <c r="B70" s="2" t="s">
        <v>195</v>
      </c>
      <c r="C70" s="2" t="s">
        <v>196</v>
      </c>
      <c r="D70" s="2" t="s">
        <v>176</v>
      </c>
      <c r="E70" s="3">
        <v>9.5</v>
      </c>
      <c r="F70" s="3">
        <v>2</v>
      </c>
      <c r="G70" s="1">
        <v>7.5</v>
      </c>
      <c r="H70" s="1">
        <v>17</v>
      </c>
      <c r="I70" s="1">
        <v>11.5</v>
      </c>
      <c r="J70" s="10">
        <v>100</v>
      </c>
      <c r="K70" s="10">
        <v>95</v>
      </c>
      <c r="L70" s="10">
        <v>75</v>
      </c>
      <c r="M70" s="10">
        <v>90</v>
      </c>
      <c r="N70" s="10"/>
      <c r="O70" s="1"/>
      <c r="P70" s="17">
        <v>0</v>
      </c>
      <c r="Q70" s="17">
        <v>0</v>
      </c>
      <c r="R70" s="1"/>
      <c r="S70" s="1">
        <f>(E70+F70+G70)*2/3+H70*5/18+I70+(J70+K70+L70+M70+Q70)*1/20</f>
        <v>46.888888888888886</v>
      </c>
      <c r="T70" s="7"/>
      <c r="U70" s="7"/>
      <c r="V70" s="7"/>
    </row>
    <row r="71" spans="1:23" ht="12" customHeight="1" x14ac:dyDescent="0.25">
      <c r="A71" s="2">
        <v>40</v>
      </c>
      <c r="B71" s="2" t="s">
        <v>67</v>
      </c>
      <c r="C71" s="2" t="s">
        <v>68</v>
      </c>
      <c r="D71" s="2" t="s">
        <v>46</v>
      </c>
      <c r="E71" s="3">
        <v>8</v>
      </c>
      <c r="F71" s="3">
        <v>1</v>
      </c>
      <c r="G71" s="1">
        <v>11</v>
      </c>
      <c r="H71" s="1">
        <v>14</v>
      </c>
      <c r="I71" s="1">
        <v>8.5</v>
      </c>
      <c r="J71" s="10">
        <v>100</v>
      </c>
      <c r="K71" s="10">
        <v>90</v>
      </c>
      <c r="L71" s="10">
        <v>75</v>
      </c>
      <c r="M71" s="10">
        <v>100</v>
      </c>
      <c r="N71" s="1">
        <v>0</v>
      </c>
      <c r="O71" s="1"/>
      <c r="P71" s="1">
        <f>N71/2+50</f>
        <v>50</v>
      </c>
      <c r="Q71" s="1">
        <v>50</v>
      </c>
      <c r="R71" s="1"/>
      <c r="S71" s="1">
        <f>(E71+F71+G71)*2/3+H71*5/18+I71+(J71+K71+L71+M71+Q71)*1/20</f>
        <v>46.472222222222221</v>
      </c>
      <c r="T71" s="7"/>
      <c r="U71" s="7"/>
      <c r="V71" s="7"/>
    </row>
    <row r="72" spans="1:23" ht="12" customHeight="1" x14ac:dyDescent="0.25">
      <c r="A72" s="2">
        <v>110</v>
      </c>
      <c r="B72" s="2" t="s">
        <v>183</v>
      </c>
      <c r="C72" s="2" t="s">
        <v>184</v>
      </c>
      <c r="D72" s="2" t="s">
        <v>176</v>
      </c>
      <c r="E72" s="3">
        <v>7</v>
      </c>
      <c r="F72" s="3">
        <v>0</v>
      </c>
      <c r="G72" s="1">
        <v>9</v>
      </c>
      <c r="H72" s="1">
        <v>14</v>
      </c>
      <c r="I72" s="1">
        <v>7.5</v>
      </c>
      <c r="J72" s="10">
        <v>100</v>
      </c>
      <c r="K72" s="10">
        <v>90</v>
      </c>
      <c r="L72" s="10">
        <v>70</v>
      </c>
      <c r="M72" s="10">
        <v>100</v>
      </c>
      <c r="N72" s="10">
        <v>0</v>
      </c>
      <c r="O72" s="1" t="s">
        <v>496</v>
      </c>
      <c r="P72" s="1">
        <f>N72/2+50</f>
        <v>50</v>
      </c>
      <c r="Q72" s="1">
        <v>120</v>
      </c>
      <c r="R72" s="1"/>
      <c r="S72" s="1">
        <f>(E72+F72+G72)*2/3+H72*5/18+I72+(J72+K72+L72+M72+Q72)*1/20</f>
        <v>46.055555555555557</v>
      </c>
      <c r="T72" s="7"/>
      <c r="U72" s="7"/>
      <c r="V72" s="7"/>
    </row>
    <row r="73" spans="1:23" ht="12" customHeight="1" x14ac:dyDescent="0.25">
      <c r="A73" s="2">
        <v>123</v>
      </c>
      <c r="B73" s="2" t="s">
        <v>208</v>
      </c>
      <c r="C73" s="2" t="s">
        <v>209</v>
      </c>
      <c r="D73" s="2" t="s">
        <v>176</v>
      </c>
      <c r="E73" s="3">
        <v>5.5</v>
      </c>
      <c r="F73" s="3">
        <v>6.5</v>
      </c>
      <c r="G73" s="1">
        <v>6.5</v>
      </c>
      <c r="H73" s="1">
        <v>14</v>
      </c>
      <c r="I73" s="1">
        <v>6.5</v>
      </c>
      <c r="J73" s="10">
        <v>90</v>
      </c>
      <c r="K73" s="10">
        <v>85</v>
      </c>
      <c r="L73" s="10">
        <v>70</v>
      </c>
      <c r="M73" s="10">
        <v>100</v>
      </c>
      <c r="N73" s="1">
        <v>100</v>
      </c>
      <c r="O73" s="1" t="s">
        <v>496</v>
      </c>
      <c r="P73" s="1">
        <f>N73/2+50</f>
        <v>100</v>
      </c>
      <c r="Q73" s="1">
        <f>P73*1.2</f>
        <v>120</v>
      </c>
      <c r="R73" s="1"/>
      <c r="S73" s="1">
        <f>(E73+F73+G73)*2/3+H73*5/18+I73+(J73+K73+L73+M73+Q73)*1/20</f>
        <v>45.972222222222221</v>
      </c>
      <c r="T73" s="7"/>
      <c r="U73" s="7"/>
      <c r="V73" s="7"/>
    </row>
    <row r="74" spans="1:23" ht="12" customHeight="1" x14ac:dyDescent="0.25">
      <c r="A74" s="2">
        <v>146</v>
      </c>
      <c r="B74" s="2" t="s">
        <v>243</v>
      </c>
      <c r="C74" s="2" t="s">
        <v>244</v>
      </c>
      <c r="D74" s="2" t="s">
        <v>239</v>
      </c>
      <c r="E74" s="3">
        <v>7</v>
      </c>
      <c r="F74" s="3">
        <v>3</v>
      </c>
      <c r="G74" s="1">
        <v>8.5</v>
      </c>
      <c r="H74" s="1">
        <v>15</v>
      </c>
      <c r="I74" s="1">
        <v>11.5</v>
      </c>
      <c r="J74" s="10">
        <v>95</v>
      </c>
      <c r="K74" s="10">
        <v>50</v>
      </c>
      <c r="L74" s="10">
        <v>40</v>
      </c>
      <c r="M74" s="10">
        <v>85</v>
      </c>
      <c r="N74" s="1">
        <v>40</v>
      </c>
      <c r="O74" s="1" t="s">
        <v>496</v>
      </c>
      <c r="P74" s="1">
        <f>N74/2+50</f>
        <v>70</v>
      </c>
      <c r="Q74" s="1">
        <f>P74*1.2</f>
        <v>84</v>
      </c>
      <c r="R74" s="1"/>
      <c r="S74" s="1">
        <f>(E74+F74+G74)*2/3+H74*5/18+I74+(J74+K74+L74+M74+Q74)*1/20</f>
        <v>45.7</v>
      </c>
      <c r="T74" s="7"/>
      <c r="U74" s="7"/>
      <c r="V74" s="7"/>
    </row>
    <row r="75" spans="1:23" ht="12" customHeight="1" x14ac:dyDescent="0.25">
      <c r="A75" s="2">
        <v>22</v>
      </c>
      <c r="B75" s="2" t="s">
        <v>35</v>
      </c>
      <c r="C75" s="2" t="s">
        <v>36</v>
      </c>
      <c r="D75" s="2" t="s">
        <v>27</v>
      </c>
      <c r="E75" s="3">
        <v>6</v>
      </c>
      <c r="F75" s="3">
        <v>4</v>
      </c>
      <c r="G75" s="1">
        <v>7</v>
      </c>
      <c r="H75" s="1">
        <v>15</v>
      </c>
      <c r="I75" s="1">
        <v>13</v>
      </c>
      <c r="J75" s="10">
        <v>100</v>
      </c>
      <c r="K75" s="10">
        <v>100</v>
      </c>
      <c r="L75" s="10">
        <v>65</v>
      </c>
      <c r="M75" s="10">
        <v>75</v>
      </c>
      <c r="N75" s="1"/>
      <c r="O75" s="1"/>
      <c r="P75" s="17">
        <v>0</v>
      </c>
      <c r="Q75" s="17">
        <v>0</v>
      </c>
      <c r="R75" s="1"/>
      <c r="S75" s="1">
        <f>(E75+F75+G75)*2/3+H75*5/18+I75+(J75+K75+L75+M75+Q75)*1/20</f>
        <v>45.5</v>
      </c>
      <c r="T75" s="7"/>
      <c r="U75" s="7"/>
      <c r="V75" s="7"/>
    </row>
    <row r="76" spans="1:23" ht="12" customHeight="1" x14ac:dyDescent="0.25">
      <c r="A76" s="2">
        <v>15</v>
      </c>
      <c r="B76" s="2" t="s">
        <v>25</v>
      </c>
      <c r="C76" s="2" t="s">
        <v>26</v>
      </c>
      <c r="D76" s="2" t="s">
        <v>27</v>
      </c>
      <c r="E76" s="3">
        <v>6</v>
      </c>
      <c r="F76" s="3">
        <v>5</v>
      </c>
      <c r="G76" s="1">
        <v>8</v>
      </c>
      <c r="H76" s="1">
        <v>13</v>
      </c>
      <c r="I76" s="1">
        <v>12</v>
      </c>
      <c r="J76" s="10">
        <v>30</v>
      </c>
      <c r="K76" s="10">
        <v>70</v>
      </c>
      <c r="L76" s="10">
        <v>70</v>
      </c>
      <c r="M76" s="10">
        <v>70</v>
      </c>
      <c r="N76" s="1">
        <v>100</v>
      </c>
      <c r="O76" s="1"/>
      <c r="P76" s="1">
        <f>N76/2+50</f>
        <v>100</v>
      </c>
      <c r="Q76" s="1">
        <v>100</v>
      </c>
      <c r="R76" s="1"/>
      <c r="S76" s="1">
        <f>(E76+F76+G76)*2/3+H76*5/18+I76+(J76+K76+L76+M76+Q76)*1/20</f>
        <v>45.277777777777779</v>
      </c>
      <c r="T76" s="7"/>
      <c r="U76" s="7"/>
      <c r="V76" s="7"/>
    </row>
    <row r="77" spans="1:23" ht="12" customHeight="1" x14ac:dyDescent="0.25">
      <c r="A77" s="2">
        <v>27</v>
      </c>
      <c r="B77" s="2" t="s">
        <v>42</v>
      </c>
      <c r="C77" s="2" t="s">
        <v>43</v>
      </c>
      <c r="D77" s="2" t="s">
        <v>27</v>
      </c>
      <c r="E77" s="3">
        <v>7.5</v>
      </c>
      <c r="F77" s="3">
        <v>2</v>
      </c>
      <c r="G77" s="1">
        <v>4.5</v>
      </c>
      <c r="H77" s="1">
        <v>16</v>
      </c>
      <c r="I77" s="1">
        <v>11</v>
      </c>
      <c r="J77" s="10">
        <v>80</v>
      </c>
      <c r="K77" s="10">
        <v>90</v>
      </c>
      <c r="L77" s="10">
        <v>80</v>
      </c>
      <c r="M77" s="10">
        <v>100</v>
      </c>
      <c r="N77" s="1">
        <v>0</v>
      </c>
      <c r="O77" s="1"/>
      <c r="P77" s="1">
        <f>N77/2+50</f>
        <v>50</v>
      </c>
      <c r="Q77" s="1">
        <v>50</v>
      </c>
      <c r="R77" s="1"/>
      <c r="S77" s="1">
        <f>(E77+F77+G77)*2/3+H77*5/18+I77+(J77+K77+L77+M77+Q77)*1/20</f>
        <v>44.777777777777779</v>
      </c>
      <c r="T77" s="7"/>
      <c r="U77" s="7"/>
      <c r="V77" s="7"/>
    </row>
    <row r="78" spans="1:23" ht="12" customHeight="1" x14ac:dyDescent="0.25">
      <c r="A78" s="2">
        <v>86</v>
      </c>
      <c r="B78" s="2" t="s">
        <v>139</v>
      </c>
      <c r="C78" s="2" t="s">
        <v>140</v>
      </c>
      <c r="D78" s="2" t="s">
        <v>133</v>
      </c>
      <c r="E78" s="3">
        <v>6</v>
      </c>
      <c r="F78" s="3">
        <v>2</v>
      </c>
      <c r="G78" s="1">
        <v>10.5</v>
      </c>
      <c r="H78" s="1">
        <v>15</v>
      </c>
      <c r="I78" s="1">
        <v>8</v>
      </c>
      <c r="J78" s="10">
        <v>100</v>
      </c>
      <c r="K78" s="10">
        <v>70</v>
      </c>
      <c r="L78" s="10">
        <v>90</v>
      </c>
      <c r="M78" s="10">
        <v>90</v>
      </c>
      <c r="N78" s="10">
        <v>0</v>
      </c>
      <c r="O78" s="1"/>
      <c r="P78" s="1">
        <f>N78/2+50</f>
        <v>50</v>
      </c>
      <c r="Q78" s="1">
        <v>50</v>
      </c>
      <c r="R78" s="1"/>
      <c r="S78" s="1">
        <f>(E78+F78+G78)*2/3+H78*5/18+I78+(J78+K78+L78+M78+Q78)*1/20</f>
        <v>44.5</v>
      </c>
      <c r="T78" s="7"/>
      <c r="U78" s="7"/>
      <c r="V78" s="7"/>
    </row>
    <row r="79" spans="1:23" ht="12" customHeight="1" x14ac:dyDescent="0.25">
      <c r="A79" s="2">
        <v>13</v>
      </c>
      <c r="B79" s="2" t="s">
        <v>21</v>
      </c>
      <c r="C79" s="2" t="s">
        <v>22</v>
      </c>
      <c r="D79" s="2" t="s">
        <v>6</v>
      </c>
      <c r="E79" s="3">
        <v>5</v>
      </c>
      <c r="F79" s="3">
        <v>1</v>
      </c>
      <c r="G79" s="1">
        <v>5.5</v>
      </c>
      <c r="H79" s="1">
        <v>15</v>
      </c>
      <c r="I79" s="6">
        <v>12.5</v>
      </c>
      <c r="J79" s="10">
        <v>100</v>
      </c>
      <c r="K79" s="10">
        <v>90</v>
      </c>
      <c r="L79" s="10">
        <v>60</v>
      </c>
      <c r="M79" s="10">
        <v>80</v>
      </c>
      <c r="N79" s="1">
        <v>20</v>
      </c>
      <c r="O79" s="1"/>
      <c r="P79" s="1">
        <f>N79/2+50</f>
        <v>60</v>
      </c>
      <c r="Q79" s="1">
        <v>60</v>
      </c>
      <c r="R79" s="1"/>
      <c r="S79" s="1">
        <f>(E79+F79+G79)*2/3+H79*5/18+I79+(J79+K79+L79+M79+Q79)*1/20</f>
        <v>43.833333333333336</v>
      </c>
      <c r="T79" s="7"/>
      <c r="U79" s="7"/>
      <c r="V79" s="7"/>
      <c r="W79" s="7"/>
    </row>
    <row r="80" spans="1:23" ht="12" customHeight="1" x14ac:dyDescent="0.25">
      <c r="A80" s="2">
        <v>72</v>
      </c>
      <c r="B80" s="2" t="s">
        <v>119</v>
      </c>
      <c r="C80" s="2" t="s">
        <v>120</v>
      </c>
      <c r="D80" s="2" t="s">
        <v>103</v>
      </c>
      <c r="E80" s="3">
        <v>8</v>
      </c>
      <c r="F80" s="3">
        <v>4</v>
      </c>
      <c r="G80" s="1">
        <v>9.5</v>
      </c>
      <c r="H80" s="1">
        <v>16</v>
      </c>
      <c r="I80" s="1">
        <v>4.5</v>
      </c>
      <c r="J80" s="10">
        <v>100</v>
      </c>
      <c r="K80" s="10">
        <v>90</v>
      </c>
      <c r="L80" s="10">
        <v>65</v>
      </c>
      <c r="M80" s="10">
        <v>70</v>
      </c>
      <c r="N80" s="12">
        <v>40</v>
      </c>
      <c r="O80" s="1" t="s">
        <v>496</v>
      </c>
      <c r="P80" s="1">
        <f>N80/2+50</f>
        <v>70</v>
      </c>
      <c r="Q80" s="1">
        <f>P80*1.2</f>
        <v>84</v>
      </c>
      <c r="R80" s="1"/>
      <c r="S80" s="1">
        <f>(E80+F80+G80)*2/3+H80*5/18+I80+(J80+K80+L80+M80+Q80)*1/20</f>
        <v>43.727777777777774</v>
      </c>
      <c r="T80" s="7"/>
      <c r="U80" s="7"/>
      <c r="V80" s="7"/>
    </row>
    <row r="81" spans="1:23" ht="12" customHeight="1" x14ac:dyDescent="0.25">
      <c r="A81" s="2">
        <v>148</v>
      </c>
      <c r="B81" s="2" t="s">
        <v>247</v>
      </c>
      <c r="C81" s="2" t="s">
        <v>248</v>
      </c>
      <c r="D81" s="2" t="s">
        <v>239</v>
      </c>
      <c r="E81" s="3">
        <v>7.5</v>
      </c>
      <c r="F81" s="3">
        <v>1</v>
      </c>
      <c r="G81" s="1">
        <v>9.5</v>
      </c>
      <c r="H81" s="1">
        <v>13</v>
      </c>
      <c r="I81" s="1">
        <v>6.5</v>
      </c>
      <c r="J81" s="10">
        <v>100</v>
      </c>
      <c r="K81" s="10">
        <v>95</v>
      </c>
      <c r="L81" s="10">
        <v>60</v>
      </c>
      <c r="M81" s="10">
        <v>90</v>
      </c>
      <c r="N81" s="12">
        <v>70</v>
      </c>
      <c r="O81" s="1"/>
      <c r="P81" s="1">
        <f>N81/2+50</f>
        <v>85</v>
      </c>
      <c r="Q81" s="1">
        <v>85</v>
      </c>
      <c r="R81" s="1"/>
      <c r="S81" s="1">
        <f>(E81+F81+G81)*2/3+H81*5/18+I81+(J81+K81+L81+M81+Q81)*1/20</f>
        <v>43.611111111111114</v>
      </c>
      <c r="T81" s="7"/>
      <c r="U81" s="7"/>
      <c r="V81" s="7"/>
    </row>
    <row r="82" spans="1:23" ht="12" customHeight="1" x14ac:dyDescent="0.25">
      <c r="A82" s="2">
        <v>47</v>
      </c>
      <c r="B82" s="2" t="s">
        <v>79</v>
      </c>
      <c r="C82" s="2" t="s">
        <v>80</v>
      </c>
      <c r="D82" s="2" t="s">
        <v>78</v>
      </c>
      <c r="E82" s="3">
        <v>5</v>
      </c>
      <c r="F82" s="3">
        <v>2</v>
      </c>
      <c r="G82" s="1">
        <v>13.5</v>
      </c>
      <c r="H82" s="1">
        <v>15</v>
      </c>
      <c r="I82" s="1">
        <v>8</v>
      </c>
      <c r="J82" s="10">
        <v>80</v>
      </c>
      <c r="K82" s="10">
        <v>70</v>
      </c>
      <c r="L82" s="10">
        <v>75</v>
      </c>
      <c r="M82" s="10">
        <v>80</v>
      </c>
      <c r="N82" s="1">
        <v>0</v>
      </c>
      <c r="O82" s="1"/>
      <c r="P82" s="1">
        <f>N82/2+50</f>
        <v>50</v>
      </c>
      <c r="Q82" s="1">
        <v>50</v>
      </c>
      <c r="R82" s="1"/>
      <c r="S82" s="1">
        <f>(E82+F82+G82)*2/3+H82*5/18+I82+(J82+K82+L82+M82+Q82)*1/20</f>
        <v>43.583333333333329</v>
      </c>
      <c r="T82" s="7"/>
      <c r="U82" s="7"/>
      <c r="V82" s="7"/>
    </row>
    <row r="83" spans="1:23" ht="12" customHeight="1" x14ac:dyDescent="0.25">
      <c r="A83" s="2">
        <v>11</v>
      </c>
      <c r="B83" s="2" t="s">
        <v>17</v>
      </c>
      <c r="C83" s="2" t="s">
        <v>18</v>
      </c>
      <c r="D83" s="2" t="s">
        <v>6</v>
      </c>
      <c r="E83" s="3">
        <v>7</v>
      </c>
      <c r="F83" s="3">
        <v>1</v>
      </c>
      <c r="G83" s="6">
        <v>12</v>
      </c>
      <c r="H83" s="1">
        <v>16</v>
      </c>
      <c r="I83" s="1">
        <v>9.5</v>
      </c>
      <c r="J83" s="10">
        <v>100</v>
      </c>
      <c r="K83" s="10">
        <v>70</v>
      </c>
      <c r="L83" s="10">
        <v>30</v>
      </c>
      <c r="M83" s="10">
        <v>75</v>
      </c>
      <c r="N83" s="1">
        <v>0</v>
      </c>
      <c r="O83" s="1"/>
      <c r="P83" s="1">
        <f>N83/2+50</f>
        <v>50</v>
      </c>
      <c r="Q83" s="1">
        <v>50</v>
      </c>
      <c r="R83" s="1"/>
      <c r="S83" s="1">
        <f>(E83+F83+G83)*2/3+H83*5/18+I83+(J83+K83+L83+M83+Q83)*1/20</f>
        <v>43.527777777777779</v>
      </c>
      <c r="T83" s="7"/>
      <c r="U83" s="7"/>
      <c r="V83" s="7"/>
    </row>
    <row r="84" spans="1:23" ht="12" customHeight="1" x14ac:dyDescent="0.25">
      <c r="A84" s="2">
        <v>39</v>
      </c>
      <c r="B84" s="2" t="s">
        <v>65</v>
      </c>
      <c r="C84" s="2" t="s">
        <v>66</v>
      </c>
      <c r="D84" s="2" t="s">
        <v>46</v>
      </c>
      <c r="E84" s="3">
        <v>5.5</v>
      </c>
      <c r="F84" s="3">
        <v>0</v>
      </c>
      <c r="G84" s="1">
        <v>11</v>
      </c>
      <c r="H84" s="1">
        <v>15</v>
      </c>
      <c r="I84" s="6">
        <v>9</v>
      </c>
      <c r="J84" s="10">
        <v>100</v>
      </c>
      <c r="K84" s="10">
        <v>100</v>
      </c>
      <c r="L84" s="10">
        <v>80</v>
      </c>
      <c r="M84" s="10">
        <v>100</v>
      </c>
      <c r="N84" s="1"/>
      <c r="O84" s="1"/>
      <c r="P84" s="17">
        <v>0</v>
      </c>
      <c r="Q84" s="17">
        <v>0</v>
      </c>
      <c r="R84" s="1"/>
      <c r="S84" s="1">
        <f>(E84+F84+G84)*2/3+H84*5/18+I84+(J84+K84+L84+M84+Q84)*1/20</f>
        <v>43.166666666666671</v>
      </c>
    </row>
    <row r="85" spans="1:23" ht="12" customHeight="1" x14ac:dyDescent="0.25">
      <c r="A85" s="2">
        <v>89</v>
      </c>
      <c r="B85" s="2" t="s">
        <v>145</v>
      </c>
      <c r="C85" s="2" t="s">
        <v>146</v>
      </c>
      <c r="D85" s="2" t="s">
        <v>133</v>
      </c>
      <c r="E85" s="3">
        <v>12</v>
      </c>
      <c r="F85" s="3">
        <v>1</v>
      </c>
      <c r="G85" s="1">
        <v>10.5</v>
      </c>
      <c r="H85" s="1">
        <v>9</v>
      </c>
      <c r="I85" s="1">
        <v>6</v>
      </c>
      <c r="J85" s="10">
        <v>80</v>
      </c>
      <c r="K85" s="10">
        <v>100</v>
      </c>
      <c r="L85" s="10">
        <v>60</v>
      </c>
      <c r="M85" s="10">
        <v>40</v>
      </c>
      <c r="N85" s="1">
        <v>100</v>
      </c>
      <c r="O85" s="1"/>
      <c r="P85" s="1">
        <f>N85/2+50</f>
        <v>100</v>
      </c>
      <c r="Q85" s="1">
        <v>100</v>
      </c>
      <c r="R85" s="1"/>
      <c r="S85" s="1">
        <f>(E85+F85+G85)*2/3+H85*5/18+I85+(J85+K85+L85+M85+Q85)*1/20</f>
        <v>43.166666666666664</v>
      </c>
      <c r="T85" s="7"/>
      <c r="U85" s="7"/>
      <c r="V85" s="7"/>
    </row>
    <row r="86" spans="1:23" ht="12" customHeight="1" x14ac:dyDescent="0.25">
      <c r="A86" s="2">
        <v>37</v>
      </c>
      <c r="B86" s="2" t="s">
        <v>61</v>
      </c>
      <c r="C86" s="2" t="s">
        <v>62</v>
      </c>
      <c r="D86" s="2" t="s">
        <v>46</v>
      </c>
      <c r="E86" s="3">
        <v>3</v>
      </c>
      <c r="F86" s="3">
        <v>4</v>
      </c>
      <c r="G86" s="1">
        <v>5</v>
      </c>
      <c r="H86" s="1">
        <v>14</v>
      </c>
      <c r="I86" s="6">
        <v>10</v>
      </c>
      <c r="J86" s="10">
        <v>100</v>
      </c>
      <c r="K86" s="10">
        <v>80</v>
      </c>
      <c r="L86" s="10">
        <v>90</v>
      </c>
      <c r="M86" s="10">
        <v>80</v>
      </c>
      <c r="N86" s="12">
        <v>50</v>
      </c>
      <c r="O86" s="1"/>
      <c r="P86" s="1">
        <f>N86/2+50</f>
        <v>75</v>
      </c>
      <c r="Q86" s="1">
        <v>75</v>
      </c>
      <c r="R86" s="1"/>
      <c r="S86" s="1">
        <f>(E86+F86+G86)*2/3+H86*5/18+I86+(J86+K86+L86+M86+Q86)*1/20</f>
        <v>43.138888888888886</v>
      </c>
      <c r="T86" s="7"/>
      <c r="U86" s="7"/>
      <c r="V86" s="7"/>
    </row>
    <row r="87" spans="1:23" ht="12" customHeight="1" x14ac:dyDescent="0.25">
      <c r="A87" s="2">
        <v>75</v>
      </c>
      <c r="B87" s="2" t="s">
        <v>124</v>
      </c>
      <c r="C87" s="2" t="s">
        <v>125</v>
      </c>
      <c r="D87" s="2" t="s">
        <v>103</v>
      </c>
      <c r="E87" s="3">
        <v>7</v>
      </c>
      <c r="F87" s="3">
        <v>2</v>
      </c>
      <c r="G87" s="1">
        <v>10</v>
      </c>
      <c r="H87" s="1">
        <v>14</v>
      </c>
      <c r="I87" s="1">
        <v>7</v>
      </c>
      <c r="J87" s="10">
        <v>100</v>
      </c>
      <c r="K87" s="10">
        <v>60</v>
      </c>
      <c r="L87" s="10">
        <v>95</v>
      </c>
      <c r="M87" s="10">
        <v>70</v>
      </c>
      <c r="N87" s="1">
        <v>0</v>
      </c>
      <c r="O87" s="1"/>
      <c r="P87" s="1">
        <f>N87/2+50</f>
        <v>50</v>
      </c>
      <c r="Q87" s="1">
        <v>50</v>
      </c>
      <c r="R87" s="1"/>
      <c r="S87" s="1">
        <f>(E87+F87+G87)*2/3+H87*5/18+I87+(J87+K87+L87+M87+Q87)*1/20</f>
        <v>42.305555555555557</v>
      </c>
      <c r="T87" s="7"/>
      <c r="U87" s="7"/>
      <c r="V87" s="7"/>
    </row>
    <row r="88" spans="1:23" ht="12" customHeight="1" x14ac:dyDescent="0.25">
      <c r="A88" s="2">
        <v>152</v>
      </c>
      <c r="B88" s="2" t="s">
        <v>253</v>
      </c>
      <c r="C88" s="2" t="s">
        <v>254</v>
      </c>
      <c r="D88" s="2" t="s">
        <v>239</v>
      </c>
      <c r="E88" s="3">
        <v>11</v>
      </c>
      <c r="F88" s="3">
        <v>0</v>
      </c>
      <c r="G88" s="1">
        <v>6.5</v>
      </c>
      <c r="H88" s="1">
        <v>14</v>
      </c>
      <c r="I88" s="1">
        <v>9</v>
      </c>
      <c r="J88" s="10">
        <v>100</v>
      </c>
      <c r="K88" s="10">
        <v>90</v>
      </c>
      <c r="L88" s="10">
        <v>60</v>
      </c>
      <c r="M88" s="10">
        <v>100</v>
      </c>
      <c r="N88" s="1"/>
      <c r="O88" s="1"/>
      <c r="P88" s="17">
        <v>0</v>
      </c>
      <c r="Q88" s="17">
        <v>0</v>
      </c>
      <c r="R88" s="1"/>
      <c r="S88" s="1">
        <f>(E88+F88+G88)*2/3+H88*5/18+I88+(J88+K88+L88+M88+Q88)*1/20</f>
        <v>42.055555555555557</v>
      </c>
      <c r="T88" s="7"/>
      <c r="U88" s="7"/>
      <c r="V88" s="7"/>
    </row>
    <row r="89" spans="1:23" ht="12" customHeight="1" x14ac:dyDescent="0.25">
      <c r="A89" s="2">
        <v>153</v>
      </c>
      <c r="B89" s="2" t="s">
        <v>255</v>
      </c>
      <c r="C89" s="2" t="s">
        <v>256</v>
      </c>
      <c r="D89" s="2" t="s">
        <v>239</v>
      </c>
      <c r="E89" s="3">
        <v>5</v>
      </c>
      <c r="F89" s="3">
        <v>3.5</v>
      </c>
      <c r="G89" s="1">
        <v>5.5</v>
      </c>
      <c r="H89" s="1">
        <v>15</v>
      </c>
      <c r="I89" s="1">
        <v>11.5</v>
      </c>
      <c r="J89" s="10">
        <v>90</v>
      </c>
      <c r="K89" s="10">
        <v>90</v>
      </c>
      <c r="L89" s="10">
        <v>56</v>
      </c>
      <c r="M89" s="10">
        <v>100</v>
      </c>
      <c r="N89" s="1"/>
      <c r="O89" s="1"/>
      <c r="P89" s="17">
        <v>0</v>
      </c>
      <c r="Q89" s="17">
        <v>0</v>
      </c>
      <c r="R89" s="1"/>
      <c r="S89" s="1">
        <f>(E89+F89+G89)*2/3+H89*5/18+I89+(J89+K89+L89+M89+Q89)*1/20</f>
        <v>41.8</v>
      </c>
    </row>
    <row r="90" spans="1:23" ht="12" customHeight="1" x14ac:dyDescent="0.25">
      <c r="A90" s="2">
        <v>115</v>
      </c>
      <c r="B90" s="13" t="s">
        <v>193</v>
      </c>
      <c r="C90" s="13" t="s">
        <v>194</v>
      </c>
      <c r="D90" s="13" t="s">
        <v>176</v>
      </c>
      <c r="E90" s="14">
        <v>7</v>
      </c>
      <c r="F90" s="14">
        <v>0</v>
      </c>
      <c r="G90" s="15">
        <v>9.5</v>
      </c>
      <c r="H90" s="15">
        <v>12</v>
      </c>
      <c r="I90" s="15">
        <v>10</v>
      </c>
      <c r="J90" s="16">
        <v>100</v>
      </c>
      <c r="K90" s="16">
        <v>100</v>
      </c>
      <c r="L90" s="16">
        <v>0</v>
      </c>
      <c r="M90" s="16">
        <v>80</v>
      </c>
      <c r="N90" s="16">
        <v>0</v>
      </c>
      <c r="O90" s="1"/>
      <c r="P90" s="1">
        <f>N90/2+50</f>
        <v>50</v>
      </c>
      <c r="Q90" s="1">
        <v>50</v>
      </c>
      <c r="R90" s="1"/>
      <c r="S90" s="1">
        <f>(E90+F90+G90)*2/3+H90*5/18+I90+(J90+K90+L90+M90+Q90)*1/20</f>
        <v>40.833333333333336</v>
      </c>
      <c r="T90" s="7"/>
      <c r="U90" s="7"/>
      <c r="V90" s="7"/>
    </row>
    <row r="91" spans="1:23" ht="12" customHeight="1" x14ac:dyDescent="0.25">
      <c r="A91" s="2">
        <v>74</v>
      </c>
      <c r="B91" s="2" t="s">
        <v>122</v>
      </c>
      <c r="C91" s="2" t="s">
        <v>123</v>
      </c>
      <c r="D91" s="2" t="s">
        <v>103</v>
      </c>
      <c r="E91" s="3">
        <v>3</v>
      </c>
      <c r="F91" s="3">
        <v>0</v>
      </c>
      <c r="G91" s="6">
        <v>10.5</v>
      </c>
      <c r="H91" s="1">
        <v>14</v>
      </c>
      <c r="I91" s="1">
        <v>8</v>
      </c>
      <c r="J91" s="10">
        <v>100</v>
      </c>
      <c r="K91" s="10">
        <v>90</v>
      </c>
      <c r="L91" s="10">
        <v>85</v>
      </c>
      <c r="M91" s="10">
        <v>100</v>
      </c>
      <c r="N91" s="1"/>
      <c r="O91" s="1"/>
      <c r="P91" s="17">
        <v>0</v>
      </c>
      <c r="Q91" s="17">
        <v>0</v>
      </c>
      <c r="R91" s="1"/>
      <c r="S91" s="1">
        <f>(E91+F91+G91)*2/3+H91*5/18+I91+(J91+K91+L91+M91+Q91)*1/20</f>
        <v>39.638888888888886</v>
      </c>
      <c r="T91" s="7"/>
      <c r="U91" s="7"/>
      <c r="V91" s="7"/>
    </row>
    <row r="92" spans="1:23" ht="12" customHeight="1" x14ac:dyDescent="0.25">
      <c r="A92" s="2">
        <v>140</v>
      </c>
      <c r="B92" s="2" t="s">
        <v>234</v>
      </c>
      <c r="C92" s="2" t="s">
        <v>235</v>
      </c>
      <c r="D92" s="2" t="s">
        <v>212</v>
      </c>
      <c r="E92" s="4">
        <v>7</v>
      </c>
      <c r="F92" s="3">
        <v>0</v>
      </c>
      <c r="G92" s="1">
        <v>6.5</v>
      </c>
      <c r="H92" s="1">
        <v>14</v>
      </c>
      <c r="I92" s="1">
        <v>8.5</v>
      </c>
      <c r="J92" s="10">
        <v>52</v>
      </c>
      <c r="K92" s="10">
        <v>90</v>
      </c>
      <c r="L92" s="10">
        <v>75</v>
      </c>
      <c r="M92" s="10">
        <v>76</v>
      </c>
      <c r="N92" s="1">
        <v>20</v>
      </c>
      <c r="O92" s="1"/>
      <c r="P92" s="1">
        <f>N92/2+50</f>
        <v>60</v>
      </c>
      <c r="Q92" s="1">
        <v>60</v>
      </c>
      <c r="R92" s="1"/>
      <c r="S92" s="1">
        <f>(E92+F92+G92)*2/3+H92*5/18+I92+(J92+K92+L92+M92+Q92)*1/20</f>
        <v>39.038888888888891</v>
      </c>
      <c r="T92" s="7"/>
      <c r="U92" s="7"/>
      <c r="V92" s="7"/>
    </row>
    <row r="93" spans="1:23" ht="12" customHeight="1" x14ac:dyDescent="0.25">
      <c r="A93" s="2">
        <v>10</v>
      </c>
      <c r="B93" s="2" t="s">
        <v>15</v>
      </c>
      <c r="C93" s="2" t="s">
        <v>16</v>
      </c>
      <c r="D93" s="2" t="s">
        <v>6</v>
      </c>
      <c r="E93" s="3">
        <v>7</v>
      </c>
      <c r="F93" s="3">
        <v>8</v>
      </c>
      <c r="G93" s="1">
        <v>15</v>
      </c>
      <c r="H93" s="1">
        <v>9</v>
      </c>
      <c r="I93" s="1">
        <v>5</v>
      </c>
      <c r="J93" s="10">
        <v>90</v>
      </c>
      <c r="K93" s="10">
        <v>0</v>
      </c>
      <c r="L93" s="10">
        <v>50</v>
      </c>
      <c r="M93" s="10">
        <v>0</v>
      </c>
      <c r="N93" s="1">
        <v>40</v>
      </c>
      <c r="O93" s="1"/>
      <c r="P93" s="1">
        <f>N93/2+50</f>
        <v>70</v>
      </c>
      <c r="Q93" s="1">
        <v>70</v>
      </c>
      <c r="R93" s="1"/>
      <c r="S93" s="1">
        <f>(E93+F93+G93)*2/3+H93*5/18+I93+(J93+K93+L93+M93+Q93)*1/20</f>
        <v>38</v>
      </c>
      <c r="T93" s="7"/>
      <c r="U93" s="7"/>
      <c r="V93" s="7"/>
    </row>
    <row r="94" spans="1:23" ht="12" customHeight="1" x14ac:dyDescent="0.25">
      <c r="A94" s="2">
        <v>14</v>
      </c>
      <c r="B94" s="2" t="s">
        <v>23</v>
      </c>
      <c r="C94" s="2" t="s">
        <v>24</v>
      </c>
      <c r="D94" s="2" t="s">
        <v>6</v>
      </c>
      <c r="E94" s="3">
        <v>9</v>
      </c>
      <c r="F94" s="3">
        <v>0</v>
      </c>
      <c r="G94" s="1">
        <v>7.5</v>
      </c>
      <c r="H94" s="1">
        <v>14</v>
      </c>
      <c r="I94" s="1">
        <v>6</v>
      </c>
      <c r="J94" s="10">
        <v>100</v>
      </c>
      <c r="K94" s="10">
        <v>90</v>
      </c>
      <c r="L94" s="10">
        <v>80</v>
      </c>
      <c r="M94" s="10">
        <v>72</v>
      </c>
      <c r="N94" s="1"/>
      <c r="O94" s="1"/>
      <c r="P94" s="17">
        <v>0</v>
      </c>
      <c r="Q94" s="17">
        <v>0</v>
      </c>
      <c r="R94" s="1"/>
      <c r="S94" s="1">
        <f>(E94+F94+G94)*2/3+H94*5/18+I94+(J94+K94+L94+M94+Q94)*1/20</f>
        <v>37.988888888888894</v>
      </c>
    </row>
    <row r="95" spans="1:23" ht="12" customHeight="1" x14ac:dyDescent="0.25">
      <c r="A95" s="2">
        <v>1</v>
      </c>
      <c r="B95" s="2" t="s">
        <v>4</v>
      </c>
      <c r="C95" s="2" t="s">
        <v>5</v>
      </c>
      <c r="D95" s="2" t="s">
        <v>6</v>
      </c>
      <c r="E95" s="3">
        <v>4</v>
      </c>
      <c r="F95" s="3">
        <v>1</v>
      </c>
      <c r="G95" s="1">
        <v>9</v>
      </c>
      <c r="H95" s="1">
        <v>15</v>
      </c>
      <c r="I95" s="1">
        <v>7</v>
      </c>
      <c r="J95" s="10">
        <v>100</v>
      </c>
      <c r="K95" s="10">
        <v>100</v>
      </c>
      <c r="L95" s="10">
        <v>70</v>
      </c>
      <c r="M95" s="10">
        <v>60</v>
      </c>
      <c r="N95" s="1"/>
      <c r="O95" s="1"/>
      <c r="P95" s="17">
        <v>0</v>
      </c>
      <c r="Q95" s="17">
        <v>0</v>
      </c>
      <c r="R95" s="1"/>
      <c r="S95" s="1">
        <f>(E95+F95+G95)*2/3+H95*5/18+I95+(J95+K95+L95+M95+Q95)*1/20</f>
        <v>37</v>
      </c>
      <c r="T95" s="7"/>
      <c r="U95" s="7"/>
      <c r="V95" s="7"/>
      <c r="W95" s="7"/>
    </row>
    <row r="96" spans="1:23" ht="12" customHeight="1" x14ac:dyDescent="0.25">
      <c r="A96" s="2">
        <v>20</v>
      </c>
      <c r="B96" s="2" t="s">
        <v>33</v>
      </c>
      <c r="C96" s="2" t="s">
        <v>34</v>
      </c>
      <c r="D96" s="2" t="s">
        <v>27</v>
      </c>
      <c r="E96" s="4">
        <v>7</v>
      </c>
      <c r="F96" s="3">
        <v>1</v>
      </c>
      <c r="G96" s="1">
        <v>3.5</v>
      </c>
      <c r="H96" s="1">
        <v>11</v>
      </c>
      <c r="I96" s="6">
        <v>11</v>
      </c>
      <c r="J96" s="10">
        <v>20</v>
      </c>
      <c r="K96" s="10">
        <v>56</v>
      </c>
      <c r="L96" s="10">
        <v>60</v>
      </c>
      <c r="M96" s="10">
        <v>85</v>
      </c>
      <c r="N96" s="1">
        <v>0</v>
      </c>
      <c r="O96" s="1"/>
      <c r="P96" s="1">
        <f>N96/2+50</f>
        <v>50</v>
      </c>
      <c r="Q96" s="1">
        <v>50</v>
      </c>
      <c r="R96" s="1"/>
      <c r="S96" s="1">
        <f>(E96+F96+G96)*2/3+H96*5/18+I96+(J96+K96+L96+M96+Q96)*1/20</f>
        <v>35.272222222222226</v>
      </c>
      <c r="T96" s="7"/>
      <c r="U96" s="7"/>
      <c r="V96" s="7"/>
      <c r="W96" s="7"/>
    </row>
    <row r="97" spans="1:23" ht="12" customHeight="1" x14ac:dyDescent="0.25">
      <c r="A97" s="2">
        <v>31</v>
      </c>
      <c r="B97" s="2" t="s">
        <v>49</v>
      </c>
      <c r="C97" s="2" t="s">
        <v>50</v>
      </c>
      <c r="D97" s="2" t="s">
        <v>46</v>
      </c>
      <c r="E97" s="3">
        <v>6.5</v>
      </c>
      <c r="F97" s="3">
        <v>4</v>
      </c>
      <c r="G97" s="1">
        <v>8.5</v>
      </c>
      <c r="H97" s="1">
        <v>12</v>
      </c>
      <c r="I97" s="19"/>
      <c r="J97" s="10">
        <v>90</v>
      </c>
      <c r="K97" s="10">
        <v>90</v>
      </c>
      <c r="L97" s="10">
        <v>60</v>
      </c>
      <c r="M97" s="10">
        <v>80</v>
      </c>
      <c r="N97" s="1">
        <v>30</v>
      </c>
      <c r="O97" s="1"/>
      <c r="P97" s="1">
        <f>N97/2+50</f>
        <v>65</v>
      </c>
      <c r="Q97" s="1">
        <v>65</v>
      </c>
      <c r="R97" s="1"/>
      <c r="S97" s="1">
        <f>(E97+F97+G97)*2/3+H97*5/18+I97+(J97+K97+L97+M97+Q97)*1/20</f>
        <v>35.25</v>
      </c>
      <c r="T97" s="7"/>
      <c r="U97" s="7"/>
      <c r="V97" s="7"/>
    </row>
    <row r="98" spans="1:23" ht="12" customHeight="1" x14ac:dyDescent="0.25">
      <c r="A98" s="2">
        <v>118</v>
      </c>
      <c r="B98" s="2" t="s">
        <v>199</v>
      </c>
      <c r="C98" s="2" t="s">
        <v>200</v>
      </c>
      <c r="D98" s="2" t="s">
        <v>176</v>
      </c>
      <c r="E98" s="3">
        <v>6</v>
      </c>
      <c r="F98" s="3">
        <v>3</v>
      </c>
      <c r="G98" s="1">
        <v>12</v>
      </c>
      <c r="H98" s="1">
        <v>10</v>
      </c>
      <c r="I98" s="1">
        <v>13</v>
      </c>
      <c r="J98" s="10">
        <v>0</v>
      </c>
      <c r="K98" s="10">
        <v>0</v>
      </c>
      <c r="L98" s="10">
        <v>24</v>
      </c>
      <c r="M98" s="10">
        <v>60</v>
      </c>
      <c r="N98" s="1"/>
      <c r="O98" s="1"/>
      <c r="P98" s="17">
        <v>0</v>
      </c>
      <c r="Q98" s="17">
        <v>0</v>
      </c>
      <c r="R98" s="1"/>
      <c r="S98" s="1">
        <f>(E98+F98+G98)*2/3+H98*5/18+I98+(J98+K98+L98+M98+Q98)*1/20</f>
        <v>33.977777777777781</v>
      </c>
      <c r="T98" s="7"/>
      <c r="U98" s="7"/>
      <c r="V98" s="7"/>
    </row>
    <row r="99" spans="1:23" ht="12" customHeight="1" x14ac:dyDescent="0.25">
      <c r="A99" s="2">
        <v>122</v>
      </c>
      <c r="B99" s="2" t="s">
        <v>206</v>
      </c>
      <c r="C99" s="2" t="s">
        <v>207</v>
      </c>
      <c r="D99" s="2" t="s">
        <v>176</v>
      </c>
      <c r="E99" s="3">
        <v>6</v>
      </c>
      <c r="F99" s="3">
        <v>1</v>
      </c>
      <c r="G99" s="1">
        <v>6.5</v>
      </c>
      <c r="H99" s="1">
        <v>17</v>
      </c>
      <c r="I99" s="1">
        <v>2.5</v>
      </c>
      <c r="J99" s="10">
        <v>100</v>
      </c>
      <c r="K99" s="10">
        <v>75</v>
      </c>
      <c r="L99" s="10">
        <v>75</v>
      </c>
      <c r="M99" s="10">
        <v>100</v>
      </c>
      <c r="N99" s="1"/>
      <c r="O99" s="1"/>
      <c r="P99" s="17">
        <v>0</v>
      </c>
      <c r="Q99" s="17">
        <v>0</v>
      </c>
      <c r="R99" s="1"/>
      <c r="S99" s="1">
        <f>(E99+F99+G99)*2/3+H99*5/18+I99+(J99+K99+L99+M99+Q99)*1/20</f>
        <v>33.722222222222221</v>
      </c>
      <c r="T99" s="7"/>
      <c r="U99" s="7"/>
      <c r="V99" s="7"/>
    </row>
    <row r="100" spans="1:23" ht="12" customHeight="1" x14ac:dyDescent="0.25">
      <c r="A100" s="2">
        <v>95</v>
      </c>
      <c r="B100" s="2" t="s">
        <v>156</v>
      </c>
      <c r="C100" s="2" t="s">
        <v>157</v>
      </c>
      <c r="D100" s="2" t="s">
        <v>155</v>
      </c>
      <c r="E100" s="3">
        <v>4.5</v>
      </c>
      <c r="F100" s="3">
        <v>0</v>
      </c>
      <c r="G100" s="1">
        <v>5.5</v>
      </c>
      <c r="H100" s="1">
        <v>15</v>
      </c>
      <c r="I100" s="1"/>
      <c r="J100" s="10">
        <v>100</v>
      </c>
      <c r="K100" s="10">
        <v>100</v>
      </c>
      <c r="L100" s="10">
        <v>90</v>
      </c>
      <c r="M100" s="10">
        <v>90</v>
      </c>
      <c r="N100" s="1"/>
      <c r="O100" s="1"/>
      <c r="P100" s="17">
        <v>0</v>
      </c>
      <c r="Q100" s="17">
        <v>75</v>
      </c>
      <c r="R100" s="1"/>
      <c r="S100" s="1">
        <f>(E100+F100+G100)*2/3+H100*5/18+I100+(J100+K100+L100+M100+Q100)*1/20</f>
        <v>33.583333333333336</v>
      </c>
      <c r="W100" s="7"/>
    </row>
    <row r="101" spans="1:23" ht="12" customHeight="1" x14ac:dyDescent="0.25">
      <c r="A101" s="2">
        <v>102</v>
      </c>
      <c r="B101" s="2" t="s">
        <v>168</v>
      </c>
      <c r="C101" s="2" t="s">
        <v>169</v>
      </c>
      <c r="D101" s="2" t="s">
        <v>155</v>
      </c>
      <c r="E101" s="3">
        <v>5</v>
      </c>
      <c r="F101" s="3">
        <v>2</v>
      </c>
      <c r="G101" s="1">
        <v>11.5</v>
      </c>
      <c r="H101" s="1">
        <v>7</v>
      </c>
      <c r="I101" s="1">
        <v>6.5</v>
      </c>
      <c r="J101" s="10">
        <v>100</v>
      </c>
      <c r="K101" s="10">
        <v>0</v>
      </c>
      <c r="L101" s="10">
        <v>75</v>
      </c>
      <c r="M101" s="10">
        <v>80</v>
      </c>
      <c r="N101" s="10"/>
      <c r="O101" s="1"/>
      <c r="P101" s="17">
        <v>0</v>
      </c>
      <c r="Q101" s="17">
        <v>0</v>
      </c>
      <c r="R101" s="1"/>
      <c r="S101" s="1">
        <f>(E101+F101+G101)*2/3+H101*5/18+I101+(J101+K101+L101+M101+Q101)*1/20</f>
        <v>33.527777777777779</v>
      </c>
      <c r="T101" s="7"/>
      <c r="U101" s="7"/>
      <c r="V101" s="7"/>
    </row>
    <row r="102" spans="1:23" ht="12" customHeight="1" x14ac:dyDescent="0.25">
      <c r="A102" s="2">
        <v>23</v>
      </c>
      <c r="B102" s="2" t="s">
        <v>37</v>
      </c>
      <c r="C102" s="2" t="s">
        <v>38</v>
      </c>
      <c r="D102" s="2" t="s">
        <v>27</v>
      </c>
      <c r="E102" s="3">
        <v>9</v>
      </c>
      <c r="F102" s="3">
        <v>3.5</v>
      </c>
      <c r="G102" s="1">
        <v>7</v>
      </c>
      <c r="H102" s="1">
        <v>14</v>
      </c>
      <c r="I102" s="1">
        <v>10</v>
      </c>
      <c r="J102" s="11" t="s">
        <v>494</v>
      </c>
      <c r="K102" s="10">
        <v>20</v>
      </c>
      <c r="L102" s="10">
        <v>48</v>
      </c>
      <c r="M102" s="10">
        <v>56</v>
      </c>
      <c r="N102" s="1"/>
      <c r="O102" s="1"/>
      <c r="P102" s="17">
        <v>0</v>
      </c>
      <c r="Q102" s="17">
        <v>0</v>
      </c>
      <c r="R102" s="1"/>
      <c r="S102" s="1">
        <f>(E102+F102+G102)*2/3+H102*5/18+I102+(J102+K102+L102+M102+Q102)*1/20</f>
        <v>33.088888888888889</v>
      </c>
      <c r="T102" s="7"/>
      <c r="U102" s="7"/>
      <c r="V102" s="7"/>
    </row>
    <row r="103" spans="1:23" ht="12" customHeight="1" x14ac:dyDescent="0.25">
      <c r="A103" s="2">
        <v>104</v>
      </c>
      <c r="B103" s="2" t="s">
        <v>170</v>
      </c>
      <c r="C103" s="2" t="s">
        <v>171</v>
      </c>
      <c r="D103" s="2" t="s">
        <v>155</v>
      </c>
      <c r="E103" s="3">
        <v>5</v>
      </c>
      <c r="F103" s="3">
        <v>1</v>
      </c>
      <c r="G103" s="1">
        <v>8</v>
      </c>
      <c r="H103" s="1">
        <v>13</v>
      </c>
      <c r="I103" s="1">
        <v>4</v>
      </c>
      <c r="J103" s="10">
        <v>90</v>
      </c>
      <c r="K103" s="10">
        <v>70</v>
      </c>
      <c r="L103" s="10">
        <v>50</v>
      </c>
      <c r="M103" s="10">
        <v>90</v>
      </c>
      <c r="N103" s="1"/>
      <c r="O103" s="1"/>
      <c r="P103" s="17">
        <v>0</v>
      </c>
      <c r="Q103" s="17">
        <v>0</v>
      </c>
      <c r="R103" s="1"/>
      <c r="S103" s="1">
        <f>(E103+F103+G103)*2/3+H103*5/18+I103+(J103+K103+L103+M103+Q103)*1/20</f>
        <v>31.944444444444443</v>
      </c>
      <c r="T103" s="7"/>
      <c r="U103" s="7"/>
      <c r="V103" s="7"/>
    </row>
    <row r="104" spans="1:23" ht="12" customHeight="1" x14ac:dyDescent="0.25">
      <c r="A104" s="2">
        <v>154</v>
      </c>
      <c r="B104" s="2" t="s">
        <v>257</v>
      </c>
      <c r="C104" s="2" t="s">
        <v>258</v>
      </c>
      <c r="D104" s="2" t="s">
        <v>239</v>
      </c>
      <c r="E104" s="3">
        <v>5.5</v>
      </c>
      <c r="F104" s="3">
        <v>0</v>
      </c>
      <c r="G104" s="1">
        <v>4.5</v>
      </c>
      <c r="H104" s="1">
        <v>12</v>
      </c>
      <c r="I104" s="1">
        <v>4.5</v>
      </c>
      <c r="J104" s="10">
        <v>95</v>
      </c>
      <c r="K104" s="10">
        <v>90</v>
      </c>
      <c r="L104" s="10">
        <v>75</v>
      </c>
      <c r="M104" s="10">
        <v>80</v>
      </c>
      <c r="N104" s="1"/>
      <c r="O104" s="1"/>
      <c r="P104" s="17">
        <v>0</v>
      </c>
      <c r="Q104" s="17">
        <v>0</v>
      </c>
      <c r="R104" s="1"/>
      <c r="S104" s="1">
        <f>(E104+F104+G104)*2/3+H104*5/18+I104+(J104+K104+L104+M104+Q104)*1/20</f>
        <v>31.5</v>
      </c>
      <c r="T104" s="7"/>
      <c r="U104" s="7"/>
      <c r="V104" s="7"/>
    </row>
    <row r="105" spans="1:23" ht="12" customHeight="1" x14ac:dyDescent="0.25">
      <c r="A105" s="2">
        <v>112</v>
      </c>
      <c r="B105" s="13" t="s">
        <v>187</v>
      </c>
      <c r="C105" s="13" t="s">
        <v>188</v>
      </c>
      <c r="D105" s="13" t="s">
        <v>176</v>
      </c>
      <c r="E105" s="14">
        <v>5.4</v>
      </c>
      <c r="F105" s="14">
        <v>1</v>
      </c>
      <c r="G105" s="15">
        <v>3.5</v>
      </c>
      <c r="H105" s="15">
        <v>11</v>
      </c>
      <c r="I105" s="15">
        <v>4.5</v>
      </c>
      <c r="J105" s="16">
        <v>60</v>
      </c>
      <c r="K105" s="16">
        <v>90</v>
      </c>
      <c r="L105" s="16">
        <v>52</v>
      </c>
      <c r="M105" s="18">
        <v>0</v>
      </c>
      <c r="N105" s="15">
        <v>100</v>
      </c>
      <c r="O105" s="1"/>
      <c r="P105" s="1">
        <f>N105/2+50</f>
        <v>100</v>
      </c>
      <c r="Q105" s="1">
        <v>100</v>
      </c>
      <c r="R105" s="1"/>
      <c r="S105" s="1">
        <f>(E105+F105+G105)*2/3+H105*5/18+I105+(J105+K105+L105+M105+Q105)*1/20</f>
        <v>29.255555555555553</v>
      </c>
      <c r="T105" s="7"/>
      <c r="U105" s="7"/>
      <c r="V105" s="7"/>
    </row>
    <row r="106" spans="1:23" ht="12" customHeight="1" x14ac:dyDescent="0.25">
      <c r="A106" s="2">
        <v>34</v>
      </c>
      <c r="B106" s="2" t="s">
        <v>55</v>
      </c>
      <c r="C106" s="2" t="s">
        <v>56</v>
      </c>
      <c r="D106" s="2" t="s">
        <v>46</v>
      </c>
      <c r="E106" s="3">
        <v>7</v>
      </c>
      <c r="F106" s="3">
        <v>1</v>
      </c>
      <c r="G106" s="1"/>
      <c r="H106" s="1">
        <v>11</v>
      </c>
      <c r="I106" s="1">
        <v>7.5</v>
      </c>
      <c r="J106" s="10">
        <v>50</v>
      </c>
      <c r="K106" s="10">
        <v>60</v>
      </c>
      <c r="L106" s="10">
        <v>70</v>
      </c>
      <c r="M106" s="11" t="s">
        <v>494</v>
      </c>
      <c r="N106" s="1">
        <v>0</v>
      </c>
      <c r="O106" s="1"/>
      <c r="P106" s="1">
        <f>N106/2+50</f>
        <v>50</v>
      </c>
      <c r="Q106" s="1">
        <v>50</v>
      </c>
      <c r="R106" s="1"/>
      <c r="S106" s="1">
        <f>(E106+F106+G106)*2/3+H106*5/18+I106+(J106+K106+L106+M106+Q106)*1/20</f>
        <v>27.388888888888889</v>
      </c>
      <c r="T106" s="7"/>
      <c r="U106" s="7"/>
      <c r="V106" s="7"/>
    </row>
    <row r="107" spans="1:23" ht="12" customHeight="1" x14ac:dyDescent="0.25">
      <c r="A107" s="2">
        <v>94</v>
      </c>
      <c r="B107" s="2" t="s">
        <v>153</v>
      </c>
      <c r="C107" s="2" t="s">
        <v>154</v>
      </c>
      <c r="D107" s="2" t="s">
        <v>155</v>
      </c>
      <c r="E107" s="3"/>
      <c r="F107" s="3">
        <v>0</v>
      </c>
      <c r="G107" s="1">
        <v>13</v>
      </c>
      <c r="H107" s="1">
        <v>5</v>
      </c>
      <c r="I107" s="1">
        <v>10.5</v>
      </c>
      <c r="J107" s="10">
        <v>30</v>
      </c>
      <c r="K107" s="11" t="s">
        <v>494</v>
      </c>
      <c r="L107" s="10">
        <v>40</v>
      </c>
      <c r="M107" s="10">
        <v>50</v>
      </c>
      <c r="N107" s="12"/>
      <c r="O107" s="1"/>
      <c r="P107" s="17">
        <v>0</v>
      </c>
      <c r="Q107" s="17">
        <v>0</v>
      </c>
      <c r="R107" s="1"/>
      <c r="S107" s="1">
        <f>(E107+F107+G107)*2/3+H107*5/18+I107+(J107+K107+L107+M107+Q107)*1/20</f>
        <v>26.555555555555557</v>
      </c>
      <c r="T107" s="7"/>
      <c r="U107" s="7"/>
      <c r="V107" s="7"/>
    </row>
    <row r="108" spans="1:23" ht="12" customHeight="1" x14ac:dyDescent="0.25">
      <c r="A108" s="2">
        <v>109</v>
      </c>
      <c r="B108" s="2" t="s">
        <v>181</v>
      </c>
      <c r="C108" s="2" t="s">
        <v>182</v>
      </c>
      <c r="D108" s="2" t="s">
        <v>176</v>
      </c>
      <c r="E108" s="3"/>
      <c r="F108" s="3">
        <v>1</v>
      </c>
      <c r="G108" s="1">
        <v>9</v>
      </c>
      <c r="H108" s="1">
        <v>12</v>
      </c>
      <c r="I108" s="1"/>
      <c r="J108" s="10">
        <v>100</v>
      </c>
      <c r="K108" s="10">
        <v>100</v>
      </c>
      <c r="L108" s="10">
        <v>70</v>
      </c>
      <c r="M108" s="12">
        <v>0</v>
      </c>
      <c r="N108" s="1">
        <v>0</v>
      </c>
      <c r="O108" s="1"/>
      <c r="P108" s="1">
        <f>N108/2+50</f>
        <v>50</v>
      </c>
      <c r="Q108" s="1">
        <v>50</v>
      </c>
      <c r="R108" s="1"/>
      <c r="S108" s="1">
        <f>(E108+F108+G108)*2/3+H108*5/18+I108+(J108+K108+L108+M108+Q108)*1/20</f>
        <v>26</v>
      </c>
      <c r="T108" s="7"/>
      <c r="U108" s="7"/>
      <c r="V108" s="7"/>
    </row>
    <row r="109" spans="1:23" ht="12" customHeight="1" x14ac:dyDescent="0.25">
      <c r="A109" s="2">
        <v>121</v>
      </c>
      <c r="B109" s="2" t="s">
        <v>204</v>
      </c>
      <c r="C109" s="2" t="s">
        <v>205</v>
      </c>
      <c r="D109" s="2" t="s">
        <v>176</v>
      </c>
      <c r="E109" s="3">
        <v>6.5</v>
      </c>
      <c r="F109" s="3">
        <v>1</v>
      </c>
      <c r="G109" s="1">
        <v>10.5</v>
      </c>
      <c r="H109" s="1">
        <v>12</v>
      </c>
      <c r="I109" s="1">
        <v>5</v>
      </c>
      <c r="J109" s="10">
        <v>0</v>
      </c>
      <c r="K109" s="10">
        <v>50</v>
      </c>
      <c r="L109" s="10">
        <v>55</v>
      </c>
      <c r="M109" s="11" t="s">
        <v>494</v>
      </c>
      <c r="N109" s="1"/>
      <c r="O109" s="1"/>
      <c r="P109" s="17">
        <v>0</v>
      </c>
      <c r="Q109" s="17">
        <v>0</v>
      </c>
      <c r="R109" s="1"/>
      <c r="S109" s="1">
        <f>(E109+F109+G109)*2/3+H109*5/18+I109+(J109+K109+L109+M109+Q109)*1/20</f>
        <v>25.583333333333336</v>
      </c>
      <c r="T109" s="7"/>
      <c r="U109" s="7"/>
      <c r="V109" s="7"/>
    </row>
    <row r="110" spans="1:23" ht="12" customHeight="1" x14ac:dyDescent="0.25">
      <c r="A110" s="2">
        <v>29</v>
      </c>
      <c r="B110" s="2" t="s">
        <v>44</v>
      </c>
      <c r="C110" s="2" t="s">
        <v>45</v>
      </c>
      <c r="D110" s="2" t="s">
        <v>46</v>
      </c>
      <c r="E110" s="3">
        <v>5</v>
      </c>
      <c r="F110" s="3">
        <v>0</v>
      </c>
      <c r="G110" s="1">
        <v>6</v>
      </c>
      <c r="H110" s="1">
        <v>13</v>
      </c>
      <c r="I110" s="1">
        <v>3</v>
      </c>
      <c r="J110" s="10">
        <v>70</v>
      </c>
      <c r="K110" s="10">
        <v>70</v>
      </c>
      <c r="L110" s="10">
        <v>65</v>
      </c>
      <c r="M110" s="12">
        <v>0</v>
      </c>
      <c r="N110" s="12"/>
      <c r="O110" s="1"/>
      <c r="P110" s="17">
        <v>0</v>
      </c>
      <c r="Q110" s="17">
        <v>0</v>
      </c>
      <c r="R110" s="1"/>
      <c r="S110" s="1">
        <f>(E110+F110+G110)*2/3+H110*5/18+I110+(J110+K110+L110+M110+Q110)*1/20</f>
        <v>24.194444444444443</v>
      </c>
      <c r="T110" s="7"/>
      <c r="U110" s="7"/>
      <c r="V110" s="7"/>
    </row>
    <row r="111" spans="1:23" ht="12" customHeight="1" x14ac:dyDescent="0.25">
      <c r="A111" s="2">
        <v>43</v>
      </c>
      <c r="B111" s="2" t="s">
        <v>73</v>
      </c>
      <c r="C111" s="2" t="s">
        <v>74</v>
      </c>
      <c r="D111" s="2" t="s">
        <v>46</v>
      </c>
      <c r="E111" s="3">
        <v>6.5</v>
      </c>
      <c r="F111" s="3">
        <v>1</v>
      </c>
      <c r="G111" s="1">
        <v>0</v>
      </c>
      <c r="H111" s="1">
        <v>12</v>
      </c>
      <c r="I111" s="19">
        <v>0</v>
      </c>
      <c r="J111" s="10">
        <v>50</v>
      </c>
      <c r="K111" s="11" t="s">
        <v>494</v>
      </c>
      <c r="L111" s="11" t="s">
        <v>494</v>
      </c>
      <c r="M111" s="11" t="s">
        <v>494</v>
      </c>
      <c r="N111" s="1"/>
      <c r="O111" s="1"/>
      <c r="P111" s="17">
        <v>0</v>
      </c>
      <c r="Q111" s="17">
        <v>0</v>
      </c>
      <c r="R111" s="1"/>
      <c r="S111" s="1">
        <f>(E111+F111+G111)*2/3+H111*5/18+I111+(J111+K111+L111+M111+Q111)*1/20</f>
        <v>10.833333333333334</v>
      </c>
      <c r="T111" s="7"/>
      <c r="U111" s="7"/>
      <c r="V111" s="7"/>
    </row>
    <row r="112" spans="1:23" ht="12" customHeight="1" x14ac:dyDescent="0.25">
      <c r="A112" s="2">
        <v>33</v>
      </c>
      <c r="B112" s="2" t="s">
        <v>53</v>
      </c>
      <c r="C112" s="2" t="s">
        <v>54</v>
      </c>
      <c r="D112" s="2" t="s">
        <v>46</v>
      </c>
      <c r="E112" s="3">
        <v>12</v>
      </c>
      <c r="F112" s="3">
        <v>0</v>
      </c>
      <c r="G112" s="1">
        <v>0</v>
      </c>
      <c r="H112" s="1"/>
      <c r="I112" s="19">
        <v>0</v>
      </c>
      <c r="J112" s="10">
        <v>40</v>
      </c>
      <c r="K112" s="11" t="s">
        <v>494</v>
      </c>
      <c r="L112" s="11" t="s">
        <v>494</v>
      </c>
      <c r="M112" s="11" t="s">
        <v>494</v>
      </c>
      <c r="N112" s="11"/>
      <c r="O112" s="1"/>
      <c r="P112" s="17">
        <v>0</v>
      </c>
      <c r="Q112" s="17">
        <v>0</v>
      </c>
      <c r="R112" s="1"/>
      <c r="S112" s="1">
        <f>(E112+F112+G112)*2/3+H112*5/18+I112+(J112+K112+L112+M112+Q112)*1/20</f>
        <v>10</v>
      </c>
      <c r="T112" s="7"/>
      <c r="U112" s="7"/>
      <c r="V112" s="7"/>
    </row>
    <row r="113" spans="1:23" ht="12" customHeight="1" x14ac:dyDescent="0.25">
      <c r="A113" s="2">
        <v>12</v>
      </c>
      <c r="B113" s="2" t="s">
        <v>19</v>
      </c>
      <c r="C113" s="2" t="s">
        <v>20</v>
      </c>
      <c r="D113" s="2" t="s">
        <v>6</v>
      </c>
      <c r="E113" s="3">
        <v>0</v>
      </c>
      <c r="F113" s="3">
        <v>0</v>
      </c>
      <c r="G113" s="1">
        <v>0</v>
      </c>
      <c r="H113" s="1">
        <v>5</v>
      </c>
      <c r="I113" s="19">
        <v>0</v>
      </c>
      <c r="J113" s="10">
        <v>0</v>
      </c>
      <c r="K113" s="11" t="s">
        <v>494</v>
      </c>
      <c r="L113" s="11" t="s">
        <v>494</v>
      </c>
      <c r="M113" s="11" t="s">
        <v>494</v>
      </c>
      <c r="N113" s="1"/>
      <c r="O113" s="1"/>
      <c r="P113" s="17">
        <v>0</v>
      </c>
      <c r="Q113" s="17">
        <v>0</v>
      </c>
      <c r="R113" s="1"/>
      <c r="S113" s="1">
        <f>(E113+F113+G113)*2/3+H113*5/18+I113+(J113+K113+L113+M113+Q113)*1/20</f>
        <v>1.3888888888888888</v>
      </c>
      <c r="T113" s="7"/>
      <c r="U113" s="7"/>
      <c r="V113" s="7"/>
      <c r="W113" s="7"/>
    </row>
    <row r="114" spans="1:23" ht="12" customHeight="1" x14ac:dyDescent="0.25">
      <c r="A114" s="2">
        <v>88</v>
      </c>
      <c r="B114" s="2" t="s">
        <v>143</v>
      </c>
      <c r="C114" s="2" t="s">
        <v>144</v>
      </c>
      <c r="D114" s="2" t="s">
        <v>133</v>
      </c>
      <c r="E114" s="3"/>
      <c r="F114" s="3">
        <v>0</v>
      </c>
      <c r="G114" s="1">
        <v>0</v>
      </c>
      <c r="H114" s="1">
        <v>0</v>
      </c>
      <c r="I114" s="19">
        <v>0</v>
      </c>
      <c r="J114" s="11" t="s">
        <v>494</v>
      </c>
      <c r="K114" s="11" t="s">
        <v>494</v>
      </c>
      <c r="L114" s="11" t="s">
        <v>494</v>
      </c>
      <c r="M114" s="11" t="s">
        <v>494</v>
      </c>
      <c r="N114" s="1"/>
      <c r="O114" s="1"/>
      <c r="P114" s="17">
        <v>0</v>
      </c>
      <c r="Q114" s="17">
        <v>0</v>
      </c>
      <c r="R114" s="1"/>
      <c r="S114" s="1">
        <f>(E114+F114+G114)*2/3+H114*5/18+I114+(J114+K114+L114+M114+Q114)*1/20</f>
        <v>0</v>
      </c>
      <c r="T114" s="7"/>
      <c r="U114" s="7"/>
      <c r="V114" s="7"/>
    </row>
    <row r="115" spans="1:23" x14ac:dyDescent="0.25">
      <c r="S115" s="20"/>
    </row>
  </sheetData>
  <sortState ref="A2:X116">
    <sortCondition descending="1" ref="S2:S116"/>
  </sortState>
  <pageMargins left="0.75" right="0.75" top="1" bottom="1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B1" workbookViewId="0">
      <selection activeCell="G63" sqref="G63"/>
    </sheetView>
  </sheetViews>
  <sheetFormatPr defaultRowHeight="15" x14ac:dyDescent="0.25"/>
  <cols>
    <col min="1" max="1" width="0" hidden="1" customWidth="1"/>
    <col min="2" max="2" width="18.85546875" customWidth="1"/>
    <col min="3" max="3" width="22.28515625" customWidth="1"/>
    <col min="4" max="4" width="16.5703125" customWidth="1"/>
    <col min="5" max="5" width="14.42578125" customWidth="1"/>
    <col min="6" max="6" width="21.28515625" customWidth="1"/>
    <col min="7" max="7" width="15.85546875" customWidth="1"/>
  </cols>
  <sheetData>
    <row r="1" spans="1:7" x14ac:dyDescent="0.25">
      <c r="A1" s="1" t="s">
        <v>263</v>
      </c>
      <c r="B1" s="1" t="s">
        <v>264</v>
      </c>
      <c r="C1" s="1" t="s">
        <v>265</v>
      </c>
      <c r="D1" s="1" t="s">
        <v>266</v>
      </c>
      <c r="E1" s="1" t="s">
        <v>267</v>
      </c>
      <c r="F1" s="1" t="s">
        <v>268</v>
      </c>
      <c r="G1" s="1" t="s">
        <v>469</v>
      </c>
    </row>
    <row r="2" spans="1:7" x14ac:dyDescent="0.25">
      <c r="A2" s="1" t="s">
        <v>387</v>
      </c>
      <c r="B2" s="1" t="s">
        <v>388</v>
      </c>
      <c r="C2" s="1"/>
      <c r="D2" s="1"/>
      <c r="E2" s="1"/>
      <c r="F2" s="1"/>
      <c r="G2" s="1" t="str">
        <f t="shared" ref="G2:G33" si="0">CONCATENATE("20",MID(A2,4,2),UPPER(MID(A2,1,3)),MID(A2,6,4))</f>
        <v>2010PH10850</v>
      </c>
    </row>
    <row r="3" spans="1:7" x14ac:dyDescent="0.25">
      <c r="A3" s="1" t="s">
        <v>331</v>
      </c>
      <c r="B3" s="1" t="s">
        <v>332</v>
      </c>
      <c r="C3" s="1"/>
      <c r="D3" s="1"/>
      <c r="E3" s="1"/>
      <c r="F3" s="1"/>
      <c r="G3" s="1" t="str">
        <f t="shared" si="0"/>
        <v>2012CSZ8277</v>
      </c>
    </row>
    <row r="4" spans="1:7" x14ac:dyDescent="0.25">
      <c r="A4" s="1" t="s">
        <v>353</v>
      </c>
      <c r="B4" s="1" t="s">
        <v>354</v>
      </c>
      <c r="C4" s="1"/>
      <c r="D4" s="1"/>
      <c r="E4" s="1"/>
      <c r="F4" s="1"/>
      <c r="G4" s="1" t="str">
        <f t="shared" si="0"/>
        <v>2012TT10913</v>
      </c>
    </row>
    <row r="5" spans="1:7" x14ac:dyDescent="0.25">
      <c r="A5" s="1" t="s">
        <v>335</v>
      </c>
      <c r="B5" s="1" t="s">
        <v>336</v>
      </c>
      <c r="C5" s="1">
        <v>70</v>
      </c>
      <c r="D5" s="1">
        <v>70</v>
      </c>
      <c r="E5" s="1">
        <v>65</v>
      </c>
      <c r="F5" s="1"/>
      <c r="G5" s="1" t="str">
        <f t="shared" si="0"/>
        <v>2013BB50012</v>
      </c>
    </row>
    <row r="6" spans="1:7" x14ac:dyDescent="0.25">
      <c r="A6" s="1" t="s">
        <v>349</v>
      </c>
      <c r="B6" s="1" t="s">
        <v>350</v>
      </c>
      <c r="C6" s="1">
        <v>30</v>
      </c>
      <c r="D6" s="1"/>
      <c r="E6" s="1">
        <v>40</v>
      </c>
      <c r="F6" s="1">
        <v>50</v>
      </c>
      <c r="G6" s="1" t="str">
        <f t="shared" si="0"/>
        <v>2013BB50020</v>
      </c>
    </row>
    <row r="7" spans="1:7" x14ac:dyDescent="0.25">
      <c r="A7" s="1" t="s">
        <v>465</v>
      </c>
      <c r="B7" s="1" t="s">
        <v>466</v>
      </c>
      <c r="C7" s="1">
        <v>100</v>
      </c>
      <c r="D7" s="1">
        <v>70</v>
      </c>
      <c r="E7" s="1">
        <v>56</v>
      </c>
      <c r="F7" s="1"/>
      <c r="G7" s="1" t="str">
        <f t="shared" si="0"/>
        <v>2013BB50027</v>
      </c>
    </row>
    <row r="8" spans="1:7" x14ac:dyDescent="0.25">
      <c r="A8" s="1" t="s">
        <v>283</v>
      </c>
      <c r="B8" s="1" t="s">
        <v>284</v>
      </c>
      <c r="C8" s="1">
        <v>30</v>
      </c>
      <c r="D8" s="1">
        <v>70</v>
      </c>
      <c r="E8" s="1">
        <v>70</v>
      </c>
      <c r="F8" s="1">
        <v>70</v>
      </c>
      <c r="G8" s="1" t="str">
        <f t="shared" si="0"/>
        <v>2013BB50042</v>
      </c>
    </row>
    <row r="9" spans="1:7" x14ac:dyDescent="0.25">
      <c r="A9" s="1" t="s">
        <v>437</v>
      </c>
      <c r="B9" s="1" t="s">
        <v>438</v>
      </c>
      <c r="C9" s="1">
        <v>100</v>
      </c>
      <c r="D9" s="1">
        <v>100</v>
      </c>
      <c r="E9" s="1">
        <v>90</v>
      </c>
      <c r="F9" s="1"/>
      <c r="G9" s="1" t="str">
        <f t="shared" si="0"/>
        <v>2013BB50044</v>
      </c>
    </row>
    <row r="10" spans="1:7" x14ac:dyDescent="0.25">
      <c r="A10" s="1" t="s">
        <v>441</v>
      </c>
      <c r="B10" s="1" t="s">
        <v>442</v>
      </c>
      <c r="C10" s="1">
        <v>100</v>
      </c>
      <c r="D10" s="1">
        <v>100</v>
      </c>
      <c r="E10" s="1">
        <v>90</v>
      </c>
      <c r="F10" s="1">
        <v>90</v>
      </c>
      <c r="G10" s="1" t="str">
        <f t="shared" si="0"/>
        <v>2013BB50045</v>
      </c>
    </row>
    <row r="11" spans="1:7" x14ac:dyDescent="0.25">
      <c r="A11" s="1" t="s">
        <v>403</v>
      </c>
      <c r="B11" s="1" t="s">
        <v>404</v>
      </c>
      <c r="C11" s="1">
        <v>100</v>
      </c>
      <c r="D11" s="1">
        <v>90</v>
      </c>
      <c r="E11" s="1">
        <v>80</v>
      </c>
      <c r="F11" s="1">
        <v>100</v>
      </c>
      <c r="G11" s="1" t="str">
        <f t="shared" si="0"/>
        <v>2013BB50046</v>
      </c>
    </row>
    <row r="12" spans="1:7" x14ac:dyDescent="0.25">
      <c r="A12" s="1" t="s">
        <v>271</v>
      </c>
      <c r="B12" s="1" t="s">
        <v>272</v>
      </c>
      <c r="C12" s="1">
        <v>100</v>
      </c>
      <c r="D12" s="1">
        <v>85</v>
      </c>
      <c r="E12" s="1">
        <v>90</v>
      </c>
      <c r="F12" s="1"/>
      <c r="G12" s="1" t="str">
        <f t="shared" si="0"/>
        <v>2013CE10316</v>
      </c>
    </row>
    <row r="13" spans="1:7" x14ac:dyDescent="0.25">
      <c r="A13" s="1" t="s">
        <v>371</v>
      </c>
      <c r="B13" s="1" t="s">
        <v>372</v>
      </c>
      <c r="C13" s="1">
        <v>100</v>
      </c>
      <c r="D13" s="1">
        <v>90</v>
      </c>
      <c r="E13" s="1">
        <v>85</v>
      </c>
      <c r="F13" s="1">
        <v>70</v>
      </c>
      <c r="G13" s="1" t="str">
        <f t="shared" si="0"/>
        <v>2013CE10366</v>
      </c>
    </row>
    <row r="14" spans="1:7" x14ac:dyDescent="0.25">
      <c r="A14" s="1" t="s">
        <v>395</v>
      </c>
      <c r="B14" s="1" t="s">
        <v>396</v>
      </c>
      <c r="C14" s="1">
        <v>100</v>
      </c>
      <c r="D14" s="1"/>
      <c r="E14" s="1"/>
      <c r="F14" s="1"/>
      <c r="G14" s="1" t="str">
        <f t="shared" si="0"/>
        <v>2013CE10393</v>
      </c>
    </row>
    <row r="15" spans="1:7" x14ac:dyDescent="0.25">
      <c r="A15" s="1" t="s">
        <v>445</v>
      </c>
      <c r="B15" s="1" t="s">
        <v>446</v>
      </c>
      <c r="C15" s="1">
        <v>100</v>
      </c>
      <c r="D15" s="1">
        <v>90</v>
      </c>
      <c r="E15" s="1">
        <v>85</v>
      </c>
      <c r="F15" s="1">
        <v>90</v>
      </c>
      <c r="G15" s="1" t="str">
        <f t="shared" si="0"/>
        <v>2013CE10394</v>
      </c>
    </row>
    <row r="16" spans="1:7" x14ac:dyDescent="0.25">
      <c r="A16" s="1" t="s">
        <v>361</v>
      </c>
      <c r="B16" s="1" t="s">
        <v>362</v>
      </c>
      <c r="C16" s="1">
        <v>100</v>
      </c>
      <c r="D16" s="1">
        <v>100</v>
      </c>
      <c r="E16" s="1">
        <v>75</v>
      </c>
      <c r="F16" s="1">
        <v>100</v>
      </c>
      <c r="G16" s="1" t="str">
        <f t="shared" si="0"/>
        <v>2013CE10398</v>
      </c>
    </row>
    <row r="17" spans="1:7" x14ac:dyDescent="0.25">
      <c r="A17" s="1" t="s">
        <v>355</v>
      </c>
      <c r="B17" s="1" t="s">
        <v>356</v>
      </c>
      <c r="C17" s="1">
        <v>90</v>
      </c>
      <c r="D17" s="1">
        <v>90</v>
      </c>
      <c r="E17" s="1">
        <v>60</v>
      </c>
      <c r="F17" s="1">
        <v>80</v>
      </c>
      <c r="G17" s="1" t="str">
        <f t="shared" si="0"/>
        <v>2013CH10063</v>
      </c>
    </row>
    <row r="18" spans="1:7" x14ac:dyDescent="0.25">
      <c r="A18" s="1" t="s">
        <v>333</v>
      </c>
      <c r="B18" s="1" t="s">
        <v>334</v>
      </c>
      <c r="C18" s="1">
        <v>80</v>
      </c>
      <c r="D18" s="1">
        <v>70</v>
      </c>
      <c r="E18" s="1"/>
      <c r="F18" s="1"/>
      <c r="G18" s="1" t="str">
        <f t="shared" si="0"/>
        <v>2013CH10070</v>
      </c>
    </row>
    <row r="19" spans="1:7" x14ac:dyDescent="0.25">
      <c r="A19" s="1" t="s">
        <v>431</v>
      </c>
      <c r="B19" s="1" t="s">
        <v>432</v>
      </c>
      <c r="C19" s="1">
        <v>80</v>
      </c>
      <c r="D19" s="1">
        <v>100</v>
      </c>
      <c r="E19" s="1">
        <v>0</v>
      </c>
      <c r="F19" s="1"/>
      <c r="G19" s="1" t="str">
        <f t="shared" si="0"/>
        <v>2013CH10074</v>
      </c>
    </row>
    <row r="20" spans="1:7" x14ac:dyDescent="0.25">
      <c r="A20" s="1" t="s">
        <v>341</v>
      </c>
      <c r="B20" s="1" t="s">
        <v>342</v>
      </c>
      <c r="C20" s="1">
        <v>100</v>
      </c>
      <c r="D20" s="1"/>
      <c r="E20" s="1"/>
      <c r="F20" s="1"/>
      <c r="G20" s="1" t="str">
        <f t="shared" si="0"/>
        <v>2013CH10077</v>
      </c>
    </row>
    <row r="21" spans="1:7" x14ac:dyDescent="0.25">
      <c r="A21" s="1" t="s">
        <v>421</v>
      </c>
      <c r="B21" s="1" t="s">
        <v>422</v>
      </c>
      <c r="C21" s="1">
        <v>100</v>
      </c>
      <c r="D21" s="1">
        <v>95</v>
      </c>
      <c r="E21" s="1">
        <v>65</v>
      </c>
      <c r="F21" s="1">
        <v>90</v>
      </c>
      <c r="G21" s="1" t="str">
        <f t="shared" si="0"/>
        <v>2013CH10082</v>
      </c>
    </row>
    <row r="22" spans="1:7" x14ac:dyDescent="0.25">
      <c r="A22" s="1" t="s">
        <v>363</v>
      </c>
      <c r="B22" s="1" t="s">
        <v>364</v>
      </c>
      <c r="C22" s="1">
        <v>50</v>
      </c>
      <c r="D22" s="1"/>
      <c r="E22" s="1"/>
      <c r="F22" s="1"/>
      <c r="G22" s="1" t="str">
        <f t="shared" si="0"/>
        <v>2013CH10083</v>
      </c>
    </row>
    <row r="23" spans="1:7" x14ac:dyDescent="0.25">
      <c r="A23" s="1" t="s">
        <v>339</v>
      </c>
      <c r="B23" s="1" t="s">
        <v>340</v>
      </c>
      <c r="C23" s="1">
        <v>100</v>
      </c>
      <c r="D23" s="1">
        <v>100</v>
      </c>
      <c r="E23" s="1">
        <v>85</v>
      </c>
      <c r="F23" s="1">
        <v>100</v>
      </c>
      <c r="G23" s="1" t="str">
        <f t="shared" si="0"/>
        <v>2013CH10089</v>
      </c>
    </row>
    <row r="24" spans="1:7" x14ac:dyDescent="0.25">
      <c r="A24" s="1" t="s">
        <v>391</v>
      </c>
      <c r="B24" s="1" t="s">
        <v>392</v>
      </c>
      <c r="C24" s="1">
        <v>100</v>
      </c>
      <c r="D24" s="1">
        <v>90</v>
      </c>
      <c r="E24" s="1">
        <v>70</v>
      </c>
      <c r="F24" s="1">
        <v>80</v>
      </c>
      <c r="G24" s="1" t="str">
        <f t="shared" si="0"/>
        <v>2013CH10096</v>
      </c>
    </row>
    <row r="25" spans="1:7" x14ac:dyDescent="0.25">
      <c r="A25" s="1" t="s">
        <v>367</v>
      </c>
      <c r="B25" s="1" t="s">
        <v>368</v>
      </c>
      <c r="C25" s="1">
        <v>100</v>
      </c>
      <c r="D25" s="1">
        <v>100</v>
      </c>
      <c r="E25" s="1">
        <v>80</v>
      </c>
      <c r="F25" s="1">
        <v>100</v>
      </c>
      <c r="G25" s="1" t="str">
        <f t="shared" si="0"/>
        <v>2013CH10099</v>
      </c>
    </row>
    <row r="26" spans="1:7" x14ac:dyDescent="0.25">
      <c r="A26" s="1" t="s">
        <v>351</v>
      </c>
      <c r="B26" s="1" t="s">
        <v>352</v>
      </c>
      <c r="C26" s="1">
        <v>100</v>
      </c>
      <c r="D26" s="1">
        <v>90</v>
      </c>
      <c r="E26" s="1">
        <v>60</v>
      </c>
      <c r="F26" s="1">
        <v>95</v>
      </c>
      <c r="G26" s="1" t="str">
        <f t="shared" si="0"/>
        <v>2013CH10122</v>
      </c>
    </row>
    <row r="27" spans="1:7" x14ac:dyDescent="0.25">
      <c r="A27" s="1" t="s">
        <v>321</v>
      </c>
      <c r="B27" s="1" t="s">
        <v>322</v>
      </c>
      <c r="C27" s="1">
        <v>100</v>
      </c>
      <c r="D27" s="1">
        <v>80</v>
      </c>
      <c r="E27" s="1">
        <v>95</v>
      </c>
      <c r="F27" s="1"/>
      <c r="G27" s="1" t="str">
        <f t="shared" si="0"/>
        <v>2013CH10969</v>
      </c>
    </row>
    <row r="28" spans="1:7" x14ac:dyDescent="0.25">
      <c r="A28" s="1" t="s">
        <v>397</v>
      </c>
      <c r="B28" s="1" t="s">
        <v>398</v>
      </c>
      <c r="C28" s="1">
        <v>100</v>
      </c>
      <c r="D28" s="1">
        <v>85</v>
      </c>
      <c r="E28" s="1">
        <v>80</v>
      </c>
      <c r="F28" s="1">
        <v>90</v>
      </c>
      <c r="G28" s="1" t="str">
        <f t="shared" si="0"/>
        <v>2013CH10972</v>
      </c>
    </row>
    <row r="29" spans="1:7" x14ac:dyDescent="0.25">
      <c r="A29" s="1" t="s">
        <v>291</v>
      </c>
      <c r="B29" s="1" t="s">
        <v>292</v>
      </c>
      <c r="C29" s="1">
        <v>100</v>
      </c>
      <c r="D29" s="1">
        <v>100</v>
      </c>
      <c r="E29" s="1"/>
      <c r="F29" s="1"/>
      <c r="G29" s="1" t="str">
        <f t="shared" si="0"/>
        <v>2013CH70165</v>
      </c>
    </row>
    <row r="30" spans="1:7" x14ac:dyDescent="0.25">
      <c r="A30" s="1" t="s">
        <v>455</v>
      </c>
      <c r="B30" s="1" t="s">
        <v>456</v>
      </c>
      <c r="C30" s="1">
        <v>80</v>
      </c>
      <c r="D30" s="1">
        <v>80</v>
      </c>
      <c r="E30" s="1">
        <v>100</v>
      </c>
      <c r="F30" s="1">
        <v>90</v>
      </c>
      <c r="G30" s="1" t="str">
        <f t="shared" si="0"/>
        <v>2013EE30550</v>
      </c>
    </row>
    <row r="31" spans="1:7" x14ac:dyDescent="0.25">
      <c r="A31" s="1" t="s">
        <v>381</v>
      </c>
      <c r="B31" s="1" t="s">
        <v>382</v>
      </c>
      <c r="C31" s="1"/>
      <c r="D31" s="1"/>
      <c r="E31" s="1"/>
      <c r="F31" s="1"/>
      <c r="G31" s="1" t="str">
        <f t="shared" si="0"/>
        <v>2013JES2435</v>
      </c>
    </row>
    <row r="32" spans="1:7" x14ac:dyDescent="0.25">
      <c r="A32" s="1" t="s">
        <v>319</v>
      </c>
      <c r="B32" s="1" t="s">
        <v>320</v>
      </c>
      <c r="C32" s="1"/>
      <c r="D32" s="1"/>
      <c r="E32" s="1"/>
      <c r="F32" s="1"/>
      <c r="G32" s="1" t="str">
        <f t="shared" si="0"/>
        <v>2013MCS2541</v>
      </c>
    </row>
    <row r="33" spans="1:7" x14ac:dyDescent="0.25">
      <c r="A33" s="1" t="s">
        <v>303</v>
      </c>
      <c r="B33" s="1" t="s">
        <v>304</v>
      </c>
      <c r="C33" s="1"/>
      <c r="D33" s="1"/>
      <c r="E33" s="1"/>
      <c r="F33" s="1"/>
      <c r="G33" s="1" t="str">
        <f t="shared" si="0"/>
        <v>2013MCS2542</v>
      </c>
    </row>
    <row r="34" spans="1:7" x14ac:dyDescent="0.25">
      <c r="A34" s="1" t="s">
        <v>433</v>
      </c>
      <c r="B34" s="1" t="s">
        <v>434</v>
      </c>
      <c r="C34" s="1"/>
      <c r="D34" s="1"/>
      <c r="E34" s="1"/>
      <c r="F34" s="1"/>
      <c r="G34" s="1" t="str">
        <f t="shared" ref="G34:G65" si="1">CONCATENATE("20",MID(A34,4,2),UPPER(MID(A34,1,3)),MID(A34,6,4))</f>
        <v>2013MCS2573</v>
      </c>
    </row>
    <row r="35" spans="1:7" x14ac:dyDescent="0.25">
      <c r="A35" s="1" t="s">
        <v>393</v>
      </c>
      <c r="B35" s="1" t="s">
        <v>394</v>
      </c>
      <c r="C35" s="1">
        <v>100</v>
      </c>
      <c r="D35" s="1">
        <v>100</v>
      </c>
      <c r="E35" s="1">
        <v>80</v>
      </c>
      <c r="F35" s="1"/>
      <c r="G35" s="1" t="str">
        <f t="shared" si="1"/>
        <v>2013ME10117</v>
      </c>
    </row>
    <row r="36" spans="1:7" x14ac:dyDescent="0.25">
      <c r="A36" s="1" t="s">
        <v>379</v>
      </c>
      <c r="B36" s="1" t="s">
        <v>380</v>
      </c>
      <c r="C36" s="1">
        <v>100</v>
      </c>
      <c r="D36" s="1">
        <v>70</v>
      </c>
      <c r="E36" s="1">
        <v>60</v>
      </c>
      <c r="F36" s="1">
        <v>80</v>
      </c>
      <c r="G36" s="1" t="str">
        <f t="shared" si="1"/>
        <v>2013ME10646</v>
      </c>
    </row>
    <row r="37" spans="1:7" x14ac:dyDescent="0.25">
      <c r="A37" s="1" t="s">
        <v>427</v>
      </c>
      <c r="B37" s="1" t="s">
        <v>428</v>
      </c>
      <c r="C37" s="1">
        <v>95</v>
      </c>
      <c r="D37" s="1">
        <v>50</v>
      </c>
      <c r="E37" s="1">
        <v>40</v>
      </c>
      <c r="F37" s="1">
        <v>85</v>
      </c>
      <c r="G37" s="1" t="str">
        <f t="shared" si="1"/>
        <v>2013ME10655</v>
      </c>
    </row>
    <row r="38" spans="1:7" x14ac:dyDescent="0.25">
      <c r="A38" s="1" t="s">
        <v>357</v>
      </c>
      <c r="B38" s="1" t="s">
        <v>358</v>
      </c>
      <c r="C38" s="1"/>
      <c r="D38" s="1"/>
      <c r="E38" s="1"/>
      <c r="F38" s="1"/>
      <c r="G38" s="1" t="str">
        <f t="shared" si="1"/>
        <v>2013ME10658</v>
      </c>
    </row>
    <row r="39" spans="1:7" x14ac:dyDescent="0.25">
      <c r="A39" s="1" t="s">
        <v>311</v>
      </c>
      <c r="B39" s="1" t="s">
        <v>312</v>
      </c>
      <c r="C39" s="1">
        <v>90</v>
      </c>
      <c r="D39" s="1">
        <v>50</v>
      </c>
      <c r="E39" s="1">
        <v>100</v>
      </c>
      <c r="F39" s="1">
        <v>95</v>
      </c>
      <c r="G39" s="1" t="str">
        <f t="shared" si="1"/>
        <v>2013ME10667</v>
      </c>
    </row>
    <row r="40" spans="1:7" x14ac:dyDescent="0.25">
      <c r="A40" s="1" t="s">
        <v>423</v>
      </c>
      <c r="B40" s="1" t="s">
        <v>424</v>
      </c>
      <c r="C40" s="1">
        <v>100</v>
      </c>
      <c r="D40" s="1">
        <v>100</v>
      </c>
      <c r="E40" s="1">
        <v>90</v>
      </c>
      <c r="F40" s="1">
        <v>100</v>
      </c>
      <c r="G40" s="1" t="str">
        <f t="shared" si="1"/>
        <v>2013ME10686</v>
      </c>
    </row>
    <row r="41" spans="1:7" x14ac:dyDescent="0.25">
      <c r="A41" s="1" t="s">
        <v>325</v>
      </c>
      <c r="B41" s="1" t="s">
        <v>326</v>
      </c>
      <c r="C41" s="1">
        <v>100</v>
      </c>
      <c r="D41" s="1">
        <v>85</v>
      </c>
      <c r="E41" s="1">
        <v>60</v>
      </c>
      <c r="F41" s="1">
        <v>100</v>
      </c>
      <c r="G41" s="1" t="str">
        <f t="shared" si="1"/>
        <v>2013ME10694</v>
      </c>
    </row>
    <row r="42" spans="1:7" x14ac:dyDescent="0.25">
      <c r="A42" s="1" t="s">
        <v>461</v>
      </c>
      <c r="B42" s="1" t="s">
        <v>462</v>
      </c>
      <c r="C42" s="1">
        <v>100</v>
      </c>
      <c r="D42" s="1">
        <v>85</v>
      </c>
      <c r="E42" s="1"/>
      <c r="F42" s="1"/>
      <c r="G42" s="1" t="str">
        <f t="shared" si="1"/>
        <v>2013ME10695</v>
      </c>
    </row>
    <row r="43" spans="1:7" x14ac:dyDescent="0.25">
      <c r="A43" s="1" t="s">
        <v>365</v>
      </c>
      <c r="B43" s="1" t="s">
        <v>366</v>
      </c>
      <c r="C43" s="1">
        <v>10</v>
      </c>
      <c r="D43" s="1">
        <v>0</v>
      </c>
      <c r="E43" s="1">
        <v>95</v>
      </c>
      <c r="F43" s="1">
        <v>100</v>
      </c>
      <c r="G43" s="1" t="str">
        <f t="shared" si="1"/>
        <v>2013ME10700</v>
      </c>
    </row>
    <row r="44" spans="1:7" x14ac:dyDescent="0.25">
      <c r="A44" s="1" t="s">
        <v>323</v>
      </c>
      <c r="B44" s="1" t="s">
        <v>324</v>
      </c>
      <c r="C44" s="1"/>
      <c r="D44" s="1"/>
      <c r="E44" s="1"/>
      <c r="F44" s="1"/>
      <c r="G44" s="1" t="str">
        <f t="shared" si="1"/>
        <v>2013ME10712</v>
      </c>
    </row>
    <row r="45" spans="1:7" x14ac:dyDescent="0.25">
      <c r="A45" s="1" t="s">
        <v>293</v>
      </c>
      <c r="B45" s="1" t="s">
        <v>294</v>
      </c>
      <c r="C45" s="1">
        <v>100</v>
      </c>
      <c r="D45" s="1">
        <v>100</v>
      </c>
      <c r="E45" s="1">
        <v>100</v>
      </c>
      <c r="F45" s="1">
        <v>100</v>
      </c>
      <c r="G45" s="1" t="str">
        <f t="shared" si="1"/>
        <v>2013ME10715</v>
      </c>
    </row>
    <row r="46" spans="1:7" x14ac:dyDescent="0.25">
      <c r="A46" s="1" t="s">
        <v>295</v>
      </c>
      <c r="B46" s="1" t="s">
        <v>296</v>
      </c>
      <c r="C46" s="1">
        <v>100</v>
      </c>
      <c r="D46" s="1">
        <v>85</v>
      </c>
      <c r="E46" s="1">
        <v>80</v>
      </c>
      <c r="F46" s="1">
        <v>100</v>
      </c>
      <c r="G46" s="1" t="str">
        <f t="shared" si="1"/>
        <v>2013ME10731</v>
      </c>
    </row>
    <row r="47" spans="1:7" x14ac:dyDescent="0.25">
      <c r="A47" s="1" t="s">
        <v>405</v>
      </c>
      <c r="B47" s="1" t="s">
        <v>406</v>
      </c>
      <c r="C47" s="1"/>
      <c r="D47" s="1"/>
      <c r="E47" s="1"/>
      <c r="F47" s="1"/>
      <c r="G47" s="1" t="str">
        <f t="shared" si="1"/>
        <v>2013ME10737</v>
      </c>
    </row>
    <row r="48" spans="1:7" x14ac:dyDescent="0.25">
      <c r="A48" s="1" t="s">
        <v>329</v>
      </c>
      <c r="B48" s="1" t="s">
        <v>330</v>
      </c>
      <c r="C48" s="1">
        <v>100</v>
      </c>
      <c r="D48" s="1">
        <v>100</v>
      </c>
      <c r="E48" s="1">
        <v>100</v>
      </c>
      <c r="F48" s="1">
        <v>90</v>
      </c>
      <c r="G48" s="1" t="str">
        <f t="shared" si="1"/>
        <v>2013ME10742</v>
      </c>
    </row>
    <row r="49" spans="1:7" x14ac:dyDescent="0.25">
      <c r="A49" s="1" t="s">
        <v>449</v>
      </c>
      <c r="B49" s="1" t="s">
        <v>450</v>
      </c>
      <c r="C49" s="1">
        <v>100</v>
      </c>
      <c r="D49" s="1">
        <v>100</v>
      </c>
      <c r="E49" s="1">
        <v>95</v>
      </c>
      <c r="F49" s="1">
        <v>90</v>
      </c>
      <c r="G49" s="1" t="str">
        <f t="shared" si="1"/>
        <v>2013ME20761</v>
      </c>
    </row>
    <row r="50" spans="1:7" x14ac:dyDescent="0.25">
      <c r="A50" s="1" t="s">
        <v>453</v>
      </c>
      <c r="B50" s="1" t="s">
        <v>454</v>
      </c>
      <c r="C50" s="1">
        <v>100</v>
      </c>
      <c r="D50" s="1">
        <v>95</v>
      </c>
      <c r="E50" s="1">
        <v>60</v>
      </c>
      <c r="F50" s="1">
        <v>90</v>
      </c>
      <c r="G50" s="1" t="str">
        <f t="shared" si="1"/>
        <v>2013ME20766</v>
      </c>
    </row>
    <row r="51" spans="1:7" x14ac:dyDescent="0.25">
      <c r="A51" s="1" t="s">
        <v>317</v>
      </c>
      <c r="B51" s="1" t="s">
        <v>318</v>
      </c>
      <c r="C51" s="1">
        <v>100</v>
      </c>
      <c r="D51" s="1">
        <v>70</v>
      </c>
      <c r="E51" s="1">
        <v>90</v>
      </c>
      <c r="F51" s="1">
        <v>90</v>
      </c>
      <c r="G51" s="1" t="str">
        <f t="shared" si="1"/>
        <v>2013ME20771</v>
      </c>
    </row>
    <row r="52" spans="1:7" x14ac:dyDescent="0.25">
      <c r="A52" s="1" t="s">
        <v>277</v>
      </c>
      <c r="B52" s="1" t="s">
        <v>278</v>
      </c>
      <c r="C52" s="1">
        <v>100</v>
      </c>
      <c r="D52" s="1">
        <v>95</v>
      </c>
      <c r="E52" s="1">
        <v>80</v>
      </c>
      <c r="F52" s="1">
        <v>100</v>
      </c>
      <c r="G52" s="1" t="str">
        <f t="shared" si="1"/>
        <v>2013ME20774</v>
      </c>
    </row>
    <row r="53" spans="1:7" x14ac:dyDescent="0.25">
      <c r="A53" s="1" t="s">
        <v>307</v>
      </c>
      <c r="B53" s="1" t="s">
        <v>308</v>
      </c>
      <c r="C53" s="1">
        <v>90</v>
      </c>
      <c r="D53" s="1">
        <v>70</v>
      </c>
      <c r="E53" s="1"/>
      <c r="F53" s="1"/>
      <c r="G53" s="1" t="str">
        <f t="shared" si="1"/>
        <v>2013ME20775</v>
      </c>
    </row>
    <row r="54" spans="1:7" x14ac:dyDescent="0.25">
      <c r="A54" s="1" t="s">
        <v>419</v>
      </c>
      <c r="B54" s="1" t="s">
        <v>420</v>
      </c>
      <c r="C54" s="1">
        <v>100</v>
      </c>
      <c r="D54" s="1">
        <v>70</v>
      </c>
      <c r="E54" s="1">
        <v>50</v>
      </c>
      <c r="F54" s="1">
        <v>90</v>
      </c>
      <c r="G54" s="1" t="str">
        <f t="shared" si="1"/>
        <v>2013ME20777</v>
      </c>
    </row>
    <row r="55" spans="1:7" x14ac:dyDescent="0.25">
      <c r="A55" s="1" t="s">
        <v>383</v>
      </c>
      <c r="B55" s="1" t="s">
        <v>384</v>
      </c>
      <c r="C55" s="1">
        <v>100</v>
      </c>
      <c r="D55" s="1">
        <v>100</v>
      </c>
      <c r="E55" s="1">
        <v>0</v>
      </c>
      <c r="F55" s="1">
        <v>80</v>
      </c>
      <c r="G55" s="1" t="str">
        <f t="shared" si="1"/>
        <v>2013ME20778</v>
      </c>
    </row>
    <row r="56" spans="1:7" x14ac:dyDescent="0.25">
      <c r="A56" s="1" t="s">
        <v>327</v>
      </c>
      <c r="B56" s="1" t="s">
        <v>328</v>
      </c>
      <c r="C56" s="1">
        <v>100</v>
      </c>
      <c r="D56" s="1">
        <v>95</v>
      </c>
      <c r="E56" s="1">
        <v>75</v>
      </c>
      <c r="F56" s="1">
        <v>90</v>
      </c>
      <c r="G56" s="1" t="str">
        <f t="shared" si="1"/>
        <v>2013ME20788</v>
      </c>
    </row>
    <row r="57" spans="1:7" x14ac:dyDescent="0.25">
      <c r="A57" s="1" t="s">
        <v>389</v>
      </c>
      <c r="B57" s="1" t="s">
        <v>390</v>
      </c>
      <c r="C57" s="1">
        <v>100</v>
      </c>
      <c r="D57" s="1">
        <v>90</v>
      </c>
      <c r="E57" s="1">
        <v>75</v>
      </c>
      <c r="F57" s="1">
        <v>95</v>
      </c>
      <c r="G57" s="1" t="str">
        <f t="shared" si="1"/>
        <v>2013ME20790</v>
      </c>
    </row>
    <row r="58" spans="1:7" x14ac:dyDescent="0.25">
      <c r="A58" s="1" t="s">
        <v>409</v>
      </c>
      <c r="B58" s="1" t="s">
        <v>410</v>
      </c>
      <c r="C58" s="1">
        <v>75</v>
      </c>
      <c r="D58" s="1">
        <v>80</v>
      </c>
      <c r="E58" s="1">
        <v>80</v>
      </c>
      <c r="F58" s="1">
        <v>100</v>
      </c>
      <c r="G58" s="1" t="str">
        <f t="shared" si="1"/>
        <v>2013ME20794</v>
      </c>
    </row>
    <row r="59" spans="1:7" x14ac:dyDescent="0.25">
      <c r="A59" s="1" t="s">
        <v>281</v>
      </c>
      <c r="B59" s="1" t="s">
        <v>282</v>
      </c>
      <c r="C59" s="1">
        <v>100</v>
      </c>
      <c r="D59" s="1">
        <v>100</v>
      </c>
      <c r="E59" s="1">
        <v>100</v>
      </c>
      <c r="F59" s="1">
        <v>95</v>
      </c>
      <c r="G59" s="1" t="str">
        <f t="shared" si="1"/>
        <v>2013ME20800</v>
      </c>
    </row>
    <row r="60" spans="1:7" x14ac:dyDescent="0.25">
      <c r="A60" s="1" t="s">
        <v>345</v>
      </c>
      <c r="B60" s="1" t="s">
        <v>346</v>
      </c>
      <c r="C60" s="1">
        <v>100</v>
      </c>
      <c r="D60" s="1">
        <v>100</v>
      </c>
      <c r="E60" s="1">
        <v>80</v>
      </c>
      <c r="F60" s="1">
        <v>95</v>
      </c>
      <c r="G60" s="1" t="str">
        <f t="shared" si="1"/>
        <v>2013ME20801</v>
      </c>
    </row>
    <row r="61" spans="1:7" x14ac:dyDescent="0.25">
      <c r="A61" s="1" t="s">
        <v>399</v>
      </c>
      <c r="B61" s="1" t="s">
        <v>400</v>
      </c>
      <c r="C61" s="1">
        <v>100</v>
      </c>
      <c r="D61" s="1">
        <v>85</v>
      </c>
      <c r="E61" s="1"/>
      <c r="F61" s="1"/>
      <c r="G61" s="1" t="str">
        <f t="shared" si="1"/>
        <v>2013ME20802</v>
      </c>
    </row>
    <row r="62" spans="1:7" x14ac:dyDescent="0.25">
      <c r="A62" s="1" t="s">
        <v>467</v>
      </c>
      <c r="B62" s="1" t="s">
        <v>468</v>
      </c>
      <c r="C62" s="1">
        <v>100</v>
      </c>
      <c r="D62" s="1">
        <v>50</v>
      </c>
      <c r="E62" s="1"/>
      <c r="F62" s="1"/>
      <c r="G62" s="1" t="str">
        <f t="shared" si="1"/>
        <v>2013ME20803</v>
      </c>
    </row>
    <row r="63" spans="1:7" x14ac:dyDescent="0.25">
      <c r="A63" s="1" t="s">
        <v>401</v>
      </c>
      <c r="B63" s="1" t="s">
        <v>402</v>
      </c>
      <c r="C63" s="1">
        <v>95</v>
      </c>
      <c r="D63" s="1">
        <v>100</v>
      </c>
      <c r="E63" s="1">
        <v>85</v>
      </c>
      <c r="F63" s="1">
        <v>80</v>
      </c>
      <c r="G63" s="1" t="str">
        <f t="shared" si="1"/>
        <v>2013ME20805</v>
      </c>
    </row>
    <row r="64" spans="1:7" x14ac:dyDescent="0.25">
      <c r="A64" s="1" t="s">
        <v>309</v>
      </c>
      <c r="B64" s="1" t="s">
        <v>310</v>
      </c>
      <c r="C64" s="1">
        <v>100</v>
      </c>
      <c r="D64" s="1">
        <v>90</v>
      </c>
      <c r="E64" s="1">
        <v>100</v>
      </c>
      <c r="F64" s="1">
        <v>100</v>
      </c>
      <c r="G64" s="1" t="str">
        <f t="shared" si="1"/>
        <v>2013ME20926</v>
      </c>
    </row>
    <row r="65" spans="1:7" x14ac:dyDescent="0.25">
      <c r="A65" s="1" t="s">
        <v>385</v>
      </c>
      <c r="B65" s="1" t="s">
        <v>386</v>
      </c>
      <c r="C65" s="1"/>
      <c r="D65" s="1"/>
      <c r="E65" s="1"/>
      <c r="F65" s="1"/>
      <c r="G65" s="1" t="str">
        <f t="shared" si="1"/>
        <v>2013MT60598</v>
      </c>
    </row>
    <row r="66" spans="1:7" x14ac:dyDescent="0.25">
      <c r="A66" s="1" t="s">
        <v>315</v>
      </c>
      <c r="B66" s="1" t="s">
        <v>316</v>
      </c>
      <c r="C66" s="1">
        <v>100</v>
      </c>
      <c r="D66" s="1">
        <v>100</v>
      </c>
      <c r="E66" s="1">
        <v>80</v>
      </c>
      <c r="F66" s="1">
        <v>100</v>
      </c>
      <c r="G66" s="1" t="str">
        <f t="shared" ref="G66:G101" si="2">CONCATENATE("20",MID(A66,4,2),UPPER(MID(A66,1,3)),MID(A66,6,4))</f>
        <v>2013MT60625</v>
      </c>
    </row>
    <row r="67" spans="1:7" x14ac:dyDescent="0.25">
      <c r="A67" s="1" t="s">
        <v>269</v>
      </c>
      <c r="B67" s="1" t="s">
        <v>270</v>
      </c>
      <c r="C67" s="1">
        <v>100</v>
      </c>
      <c r="D67" s="1">
        <v>90</v>
      </c>
      <c r="E67" s="1">
        <v>85</v>
      </c>
      <c r="F67" s="1">
        <v>100</v>
      </c>
      <c r="G67" s="1" t="str">
        <f t="shared" si="2"/>
        <v>2013PH10822</v>
      </c>
    </row>
    <row r="68" spans="1:7" x14ac:dyDescent="0.25">
      <c r="A68" s="1" t="s">
        <v>299</v>
      </c>
      <c r="B68" s="1" t="s">
        <v>300</v>
      </c>
      <c r="C68" s="1">
        <v>20</v>
      </c>
      <c r="D68" s="1">
        <v>56</v>
      </c>
      <c r="E68" s="1">
        <v>60</v>
      </c>
      <c r="F68" s="1">
        <v>85</v>
      </c>
      <c r="G68" s="1" t="str">
        <f t="shared" si="2"/>
        <v>2013PH10827</v>
      </c>
    </row>
    <row r="69" spans="1:7" x14ac:dyDescent="0.25">
      <c r="A69" s="1" t="s">
        <v>343</v>
      </c>
      <c r="B69" s="1" t="s">
        <v>344</v>
      </c>
      <c r="C69" s="1">
        <v>100</v>
      </c>
      <c r="D69" s="1">
        <v>95</v>
      </c>
      <c r="E69" s="1">
        <v>90</v>
      </c>
      <c r="F69" s="1">
        <v>85</v>
      </c>
      <c r="G69" s="1" t="str">
        <f t="shared" si="2"/>
        <v>2013PH10828</v>
      </c>
    </row>
    <row r="70" spans="1:7" x14ac:dyDescent="0.25">
      <c r="A70" s="1" t="s">
        <v>411</v>
      </c>
      <c r="B70" s="1" t="s">
        <v>412</v>
      </c>
      <c r="C70" s="1">
        <v>100</v>
      </c>
      <c r="D70" s="1">
        <v>100</v>
      </c>
      <c r="E70" s="1">
        <v>100</v>
      </c>
      <c r="F70" s="1">
        <v>100</v>
      </c>
      <c r="G70" s="1" t="str">
        <f t="shared" si="2"/>
        <v>2013PH10829</v>
      </c>
    </row>
    <row r="71" spans="1:7" x14ac:dyDescent="0.25">
      <c r="A71" s="1" t="s">
        <v>313</v>
      </c>
      <c r="B71" s="1" t="s">
        <v>314</v>
      </c>
      <c r="C71" s="1">
        <v>80</v>
      </c>
      <c r="D71" s="1">
        <v>85</v>
      </c>
      <c r="E71" s="1"/>
      <c r="F71" s="1"/>
      <c r="G71" s="1" t="str">
        <f t="shared" si="2"/>
        <v>2013PH10842</v>
      </c>
    </row>
    <row r="72" spans="1:7" x14ac:dyDescent="0.25">
      <c r="A72" s="1" t="s">
        <v>413</v>
      </c>
      <c r="B72" s="1" t="s">
        <v>414</v>
      </c>
      <c r="C72" s="1">
        <v>100</v>
      </c>
      <c r="D72" s="1">
        <v>75</v>
      </c>
      <c r="E72" s="1">
        <v>100</v>
      </c>
      <c r="F72" s="1">
        <v>100</v>
      </c>
      <c r="G72" s="1" t="str">
        <f t="shared" si="2"/>
        <v>2013PH10843</v>
      </c>
    </row>
    <row r="73" spans="1:7" x14ac:dyDescent="0.25">
      <c r="A73" s="1" t="s">
        <v>457</v>
      </c>
      <c r="B73" s="1" t="s">
        <v>458</v>
      </c>
      <c r="C73" s="1">
        <v>64</v>
      </c>
      <c r="D73" s="1">
        <v>50</v>
      </c>
      <c r="E73" s="1">
        <v>70</v>
      </c>
      <c r="F73" s="1">
        <v>80</v>
      </c>
      <c r="G73" s="1" t="str">
        <f t="shared" si="2"/>
        <v>2013PH10850</v>
      </c>
    </row>
    <row r="74" spans="1:7" x14ac:dyDescent="0.25">
      <c r="A74" s="1" t="s">
        <v>443</v>
      </c>
      <c r="B74" s="1" t="s">
        <v>444</v>
      </c>
      <c r="C74" s="1">
        <v>50</v>
      </c>
      <c r="D74" s="1"/>
      <c r="E74" s="1"/>
      <c r="F74" s="1"/>
      <c r="G74" s="1" t="str">
        <f t="shared" si="2"/>
        <v>2013PH10860</v>
      </c>
    </row>
    <row r="75" spans="1:7" x14ac:dyDescent="0.25">
      <c r="A75" s="1" t="s">
        <v>279</v>
      </c>
      <c r="B75" s="1" t="s">
        <v>280</v>
      </c>
      <c r="C75" s="1">
        <v>100</v>
      </c>
      <c r="D75" s="1">
        <v>100</v>
      </c>
      <c r="E75" s="1">
        <v>65</v>
      </c>
      <c r="F75" s="1"/>
      <c r="G75" s="1" t="str">
        <f t="shared" si="2"/>
        <v>2013PH10863</v>
      </c>
    </row>
    <row r="76" spans="1:7" x14ac:dyDescent="0.25">
      <c r="A76" s="1" t="s">
        <v>407</v>
      </c>
      <c r="B76" s="1" t="s">
        <v>408</v>
      </c>
      <c r="C76" s="1">
        <v>100</v>
      </c>
      <c r="D76" s="1">
        <v>75</v>
      </c>
      <c r="E76" s="1">
        <v>75</v>
      </c>
      <c r="F76" s="1">
        <v>100</v>
      </c>
      <c r="G76" s="1" t="str">
        <f t="shared" si="2"/>
        <v>2013PH10867</v>
      </c>
    </row>
    <row r="77" spans="1:7" x14ac:dyDescent="0.25">
      <c r="A77" s="1" t="s">
        <v>439</v>
      </c>
      <c r="B77" s="1" t="s">
        <v>440</v>
      </c>
      <c r="C77" s="1"/>
      <c r="D77" s="1">
        <v>20</v>
      </c>
      <c r="E77" s="1">
        <v>48</v>
      </c>
      <c r="F77" s="1">
        <v>56</v>
      </c>
      <c r="G77" s="1" t="str">
        <f t="shared" si="2"/>
        <v>2013PH10870</v>
      </c>
    </row>
    <row r="78" spans="1:7" x14ac:dyDescent="0.25">
      <c r="A78" s="1" t="s">
        <v>347</v>
      </c>
      <c r="B78" s="1" t="s">
        <v>348</v>
      </c>
      <c r="C78" s="1">
        <v>100</v>
      </c>
      <c r="D78" s="1"/>
      <c r="E78" s="1"/>
      <c r="F78" s="1"/>
      <c r="G78" s="1" t="str">
        <f t="shared" si="2"/>
        <v>2013PH10876</v>
      </c>
    </row>
    <row r="79" spans="1:7" x14ac:dyDescent="0.25">
      <c r="A79" s="1" t="s">
        <v>305</v>
      </c>
      <c r="B79" s="1" t="s">
        <v>306</v>
      </c>
      <c r="C79" s="1">
        <v>100</v>
      </c>
      <c r="D79" s="1">
        <v>100</v>
      </c>
      <c r="E79" s="1">
        <v>80</v>
      </c>
      <c r="F79" s="1">
        <v>100</v>
      </c>
      <c r="G79" s="1" t="str">
        <f t="shared" si="2"/>
        <v>2013PH10877</v>
      </c>
    </row>
    <row r="80" spans="1:7" x14ac:dyDescent="0.25">
      <c r="A80" s="1" t="s">
        <v>285</v>
      </c>
      <c r="B80" s="1" t="s">
        <v>286</v>
      </c>
      <c r="C80" s="1">
        <v>100</v>
      </c>
      <c r="D80" s="1">
        <v>70</v>
      </c>
      <c r="E80" s="1"/>
      <c r="F80" s="1"/>
      <c r="G80" s="1" t="str">
        <f t="shared" si="2"/>
        <v>2013PH10878</v>
      </c>
    </row>
    <row r="81" spans="1:7" x14ac:dyDescent="0.25">
      <c r="A81" s="1" t="s">
        <v>273</v>
      </c>
      <c r="B81" s="1" t="s">
        <v>274</v>
      </c>
      <c r="C81" s="1"/>
      <c r="D81" s="1"/>
      <c r="E81" s="1"/>
      <c r="F81" s="1"/>
      <c r="G81" s="1" t="str">
        <f t="shared" si="2"/>
        <v>2013TT10893</v>
      </c>
    </row>
    <row r="82" spans="1:7" x14ac:dyDescent="0.25">
      <c r="A82" s="1" t="s">
        <v>287</v>
      </c>
      <c r="B82" s="1" t="s">
        <v>288</v>
      </c>
      <c r="C82" s="1">
        <v>100</v>
      </c>
      <c r="D82" s="1">
        <v>65</v>
      </c>
      <c r="E82" s="1"/>
      <c r="F82" s="1"/>
      <c r="G82" s="1" t="str">
        <f t="shared" si="2"/>
        <v>2013TT10895</v>
      </c>
    </row>
    <row r="83" spans="1:7" x14ac:dyDescent="0.25">
      <c r="A83" s="1" t="s">
        <v>275</v>
      </c>
      <c r="B83" s="1" t="s">
        <v>276</v>
      </c>
      <c r="C83" s="1">
        <v>90</v>
      </c>
      <c r="D83" s="1">
        <v>70</v>
      </c>
      <c r="E83" s="1">
        <v>35</v>
      </c>
      <c r="F83" s="1">
        <v>90</v>
      </c>
      <c r="G83" s="1" t="str">
        <f t="shared" si="2"/>
        <v>2013TT10904</v>
      </c>
    </row>
    <row r="84" spans="1:7" x14ac:dyDescent="0.25">
      <c r="A84" s="1" t="s">
        <v>415</v>
      </c>
      <c r="B84" s="1" t="s">
        <v>416</v>
      </c>
      <c r="C84" s="1">
        <v>100</v>
      </c>
      <c r="D84" s="1">
        <v>100</v>
      </c>
      <c r="E84" s="1">
        <v>95</v>
      </c>
      <c r="F84" s="1">
        <v>100</v>
      </c>
      <c r="G84" s="1" t="str">
        <f t="shared" si="2"/>
        <v>2013TT10905</v>
      </c>
    </row>
    <row r="85" spans="1:7" x14ac:dyDescent="0.25">
      <c r="A85" s="1" t="s">
        <v>417</v>
      </c>
      <c r="B85" s="1" t="s">
        <v>418</v>
      </c>
      <c r="C85" s="1">
        <v>95</v>
      </c>
      <c r="D85" s="1">
        <v>90</v>
      </c>
      <c r="E85" s="1">
        <v>75</v>
      </c>
      <c r="F85" s="1">
        <v>80</v>
      </c>
      <c r="G85" s="1" t="str">
        <f t="shared" si="2"/>
        <v>2013TT10912</v>
      </c>
    </row>
    <row r="86" spans="1:7" x14ac:dyDescent="0.25">
      <c r="A86" s="1" t="s">
        <v>297</v>
      </c>
      <c r="B86" s="1" t="s">
        <v>298</v>
      </c>
      <c r="C86" s="1">
        <v>100</v>
      </c>
      <c r="D86" s="1">
        <v>80</v>
      </c>
      <c r="E86" s="1">
        <v>95</v>
      </c>
      <c r="F86" s="1">
        <v>100</v>
      </c>
      <c r="G86" s="1" t="str">
        <f t="shared" si="2"/>
        <v>2013TT10920</v>
      </c>
    </row>
    <row r="87" spans="1:7" x14ac:dyDescent="0.25">
      <c r="A87" s="1" t="s">
        <v>373</v>
      </c>
      <c r="B87" s="1" t="s">
        <v>374</v>
      </c>
      <c r="C87" s="1"/>
      <c r="D87" s="1"/>
      <c r="E87" s="1"/>
      <c r="F87" s="1"/>
      <c r="G87" s="1" t="str">
        <f t="shared" si="2"/>
        <v>2013TT10924</v>
      </c>
    </row>
    <row r="88" spans="1:7" x14ac:dyDescent="0.25">
      <c r="A88" s="1" t="s">
        <v>435</v>
      </c>
      <c r="B88" s="1" t="s">
        <v>436</v>
      </c>
      <c r="C88" s="1">
        <v>80</v>
      </c>
      <c r="D88" s="1">
        <v>0</v>
      </c>
      <c r="E88" s="1"/>
      <c r="F88" s="1"/>
      <c r="G88" s="1" t="str">
        <f t="shared" si="2"/>
        <v>2013TT10928</v>
      </c>
    </row>
    <row r="89" spans="1:7" x14ac:dyDescent="0.25">
      <c r="A89" s="1" t="s">
        <v>377</v>
      </c>
      <c r="B89" s="1" t="s">
        <v>378</v>
      </c>
      <c r="C89" s="1">
        <v>90</v>
      </c>
      <c r="D89" s="1">
        <v>85</v>
      </c>
      <c r="E89" s="1">
        <v>70</v>
      </c>
      <c r="F89" s="1">
        <v>100</v>
      </c>
      <c r="G89" s="1" t="str">
        <f t="shared" si="2"/>
        <v>2013TT10932</v>
      </c>
    </row>
    <row r="90" spans="1:7" x14ac:dyDescent="0.25">
      <c r="A90" s="1" t="s">
        <v>459</v>
      </c>
      <c r="B90" s="1" t="s">
        <v>460</v>
      </c>
      <c r="C90" s="1"/>
      <c r="D90" s="1"/>
      <c r="E90" s="1"/>
      <c r="F90" s="1"/>
      <c r="G90" s="1" t="str">
        <f t="shared" si="2"/>
        <v>2013TT10943</v>
      </c>
    </row>
    <row r="91" spans="1:7" x14ac:dyDescent="0.25">
      <c r="A91" s="1" t="s">
        <v>429</v>
      </c>
      <c r="B91" s="1" t="s">
        <v>430</v>
      </c>
      <c r="C91" s="1">
        <v>80</v>
      </c>
      <c r="D91" s="1">
        <v>90</v>
      </c>
      <c r="E91" s="1">
        <v>80</v>
      </c>
      <c r="F91" s="1">
        <v>100</v>
      </c>
      <c r="G91" s="1" t="str">
        <f t="shared" si="2"/>
        <v>2013TT10947</v>
      </c>
    </row>
    <row r="92" spans="1:7" x14ac:dyDescent="0.25">
      <c r="A92" s="1" t="s">
        <v>447</v>
      </c>
      <c r="B92" s="1" t="s">
        <v>448</v>
      </c>
      <c r="C92" s="1"/>
      <c r="D92" s="1"/>
      <c r="E92" s="1"/>
      <c r="F92" s="1"/>
      <c r="G92" s="1" t="str">
        <f t="shared" si="2"/>
        <v>2013TT10952</v>
      </c>
    </row>
    <row r="93" spans="1:7" x14ac:dyDescent="0.25">
      <c r="A93" s="1" t="s">
        <v>375</v>
      </c>
      <c r="B93" s="1" t="s">
        <v>376</v>
      </c>
      <c r="C93" s="1">
        <v>100</v>
      </c>
      <c r="D93" s="1">
        <v>100</v>
      </c>
      <c r="E93" s="1">
        <v>95</v>
      </c>
      <c r="F93" s="1">
        <v>100</v>
      </c>
      <c r="G93" s="1" t="str">
        <f t="shared" si="2"/>
        <v>2013TT10958</v>
      </c>
    </row>
    <row r="94" spans="1:7" x14ac:dyDescent="0.25">
      <c r="A94" s="1" t="s">
        <v>425</v>
      </c>
      <c r="B94" s="1" t="s">
        <v>426</v>
      </c>
      <c r="C94" s="1">
        <v>100</v>
      </c>
      <c r="D94" s="1">
        <v>100</v>
      </c>
      <c r="E94" s="1">
        <v>95</v>
      </c>
      <c r="F94" s="1">
        <v>100</v>
      </c>
      <c r="G94" s="1" t="str">
        <f t="shared" si="2"/>
        <v>2013TT10970</v>
      </c>
    </row>
    <row r="95" spans="1:7" x14ac:dyDescent="0.25">
      <c r="A95" s="1" t="s">
        <v>337</v>
      </c>
      <c r="B95" s="1" t="s">
        <v>338</v>
      </c>
      <c r="C95" s="1"/>
      <c r="D95" s="1"/>
      <c r="E95" s="1"/>
      <c r="F95" s="1"/>
      <c r="G95" s="1" t="str">
        <f t="shared" si="2"/>
        <v>2013TT10971</v>
      </c>
    </row>
    <row r="96" spans="1:7" x14ac:dyDescent="0.25">
      <c r="A96" s="1" t="s">
        <v>289</v>
      </c>
      <c r="B96" s="1" t="s">
        <v>290</v>
      </c>
      <c r="C96" s="1"/>
      <c r="D96" s="1"/>
      <c r="E96" s="1"/>
      <c r="F96" s="1"/>
      <c r="G96" s="1" t="str">
        <f t="shared" si="2"/>
        <v>2013TT10973</v>
      </c>
    </row>
    <row r="97" spans="1:7" x14ac:dyDescent="0.25">
      <c r="A97" s="1" t="s">
        <v>463</v>
      </c>
      <c r="B97" s="1" t="s">
        <v>464</v>
      </c>
      <c r="C97" s="1"/>
      <c r="D97" s="1"/>
      <c r="E97" s="1"/>
      <c r="F97" s="1"/>
      <c r="G97" s="1" t="str">
        <f t="shared" si="2"/>
        <v>2014CSZ8210</v>
      </c>
    </row>
    <row r="98" spans="1:7" x14ac:dyDescent="0.25">
      <c r="A98" s="1" t="s">
        <v>369</v>
      </c>
      <c r="B98" s="1" t="s">
        <v>370</v>
      </c>
      <c r="C98" s="1"/>
      <c r="D98" s="1"/>
      <c r="E98" s="1"/>
      <c r="F98" s="1"/>
      <c r="G98" s="1" t="str">
        <f t="shared" si="2"/>
        <v>2014MCS2125</v>
      </c>
    </row>
    <row r="99" spans="1:7" x14ac:dyDescent="0.25">
      <c r="A99" s="1" t="s">
        <v>301</v>
      </c>
      <c r="B99" s="1" t="s">
        <v>302</v>
      </c>
      <c r="C99" s="1"/>
      <c r="D99" s="1"/>
      <c r="E99" s="1"/>
      <c r="F99" s="1"/>
      <c r="G99" s="1" t="str">
        <f t="shared" si="2"/>
        <v>2014MCS2139</v>
      </c>
    </row>
    <row r="100" spans="1:7" x14ac:dyDescent="0.25">
      <c r="A100" s="1" t="s">
        <v>359</v>
      </c>
      <c r="B100" s="1" t="s">
        <v>360</v>
      </c>
      <c r="C100" s="1"/>
      <c r="D100" s="1"/>
      <c r="E100" s="1"/>
      <c r="F100" s="1"/>
      <c r="G100" s="1" t="str">
        <f t="shared" si="2"/>
        <v>2014MCS2799</v>
      </c>
    </row>
    <row r="101" spans="1:7" x14ac:dyDescent="0.25">
      <c r="A101" s="1" t="s">
        <v>451</v>
      </c>
      <c r="B101" s="1" t="s">
        <v>452</v>
      </c>
      <c r="C101" s="1"/>
      <c r="D101" s="1"/>
      <c r="E101" s="1"/>
      <c r="F101" s="1"/>
      <c r="G101" s="1" t="str">
        <f t="shared" si="2"/>
        <v>20tkAMI@cse</v>
      </c>
    </row>
  </sheetData>
  <sortState ref="A2:K103">
    <sortCondition ref="G2:G10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6" workbookViewId="0">
      <selection activeCell="B62" sqref="B62"/>
    </sheetView>
  </sheetViews>
  <sheetFormatPr defaultRowHeight="15" x14ac:dyDescent="0.25"/>
  <cols>
    <col min="2" max="2" width="30" customWidth="1"/>
    <col min="3" max="3" width="10.5703125" customWidth="1"/>
    <col min="7" max="7" width="22.7109375" customWidth="1"/>
  </cols>
  <sheetData>
    <row r="1" spans="1:7" x14ac:dyDescent="0.25">
      <c r="B1" s="1" t="s">
        <v>264</v>
      </c>
      <c r="C1" s="1" t="s">
        <v>265</v>
      </c>
      <c r="D1" s="1" t="s">
        <v>266</v>
      </c>
      <c r="E1" s="1" t="s">
        <v>267</v>
      </c>
      <c r="F1" s="1" t="s">
        <v>268</v>
      </c>
      <c r="G1" s="1"/>
    </row>
    <row r="2" spans="1:7" x14ac:dyDescent="0.25">
      <c r="A2" s="1" t="s">
        <v>449</v>
      </c>
      <c r="B2" s="1" t="s">
        <v>450</v>
      </c>
      <c r="C2" s="1">
        <v>100</v>
      </c>
      <c r="D2" s="1">
        <v>100</v>
      </c>
      <c r="E2" s="1">
        <v>95</v>
      </c>
      <c r="F2" s="1">
        <v>90</v>
      </c>
      <c r="G2" s="1" t="s">
        <v>191</v>
      </c>
    </row>
    <row r="3" spans="1:7" x14ac:dyDescent="0.25">
      <c r="A3" s="1" t="s">
        <v>269</v>
      </c>
      <c r="B3" s="1" t="s">
        <v>270</v>
      </c>
      <c r="C3" s="1">
        <v>100</v>
      </c>
      <c r="D3" s="1">
        <v>90</v>
      </c>
      <c r="E3" s="1">
        <v>85</v>
      </c>
      <c r="F3" s="1">
        <v>100</v>
      </c>
      <c r="G3" s="8" t="s">
        <v>122</v>
      </c>
    </row>
    <row r="4" spans="1:7" x14ac:dyDescent="0.25">
      <c r="A4" s="1" t="s">
        <v>273</v>
      </c>
      <c r="B4" s="1" t="s">
        <v>274</v>
      </c>
      <c r="C4" s="1"/>
      <c r="D4" s="1"/>
      <c r="E4" s="1"/>
      <c r="F4" s="1"/>
      <c r="G4" s="1" t="s">
        <v>470</v>
      </c>
    </row>
    <row r="5" spans="1:7" x14ac:dyDescent="0.25">
      <c r="A5" s="1" t="s">
        <v>287</v>
      </c>
      <c r="B5" s="1" t="s">
        <v>288</v>
      </c>
      <c r="C5" s="1">
        <v>100</v>
      </c>
      <c r="D5" s="1">
        <v>65</v>
      </c>
      <c r="E5" s="1"/>
      <c r="F5" s="1"/>
      <c r="G5" s="1" t="s">
        <v>128</v>
      </c>
    </row>
    <row r="6" spans="1:7" x14ac:dyDescent="0.25">
      <c r="A6" s="1" t="s">
        <v>355</v>
      </c>
      <c r="B6" s="1" t="s">
        <v>356</v>
      </c>
      <c r="C6" s="1">
        <v>90</v>
      </c>
      <c r="D6" s="1">
        <v>90</v>
      </c>
      <c r="E6" s="1">
        <v>60</v>
      </c>
      <c r="F6" s="1">
        <v>80</v>
      </c>
      <c r="G6" s="1" t="s">
        <v>49</v>
      </c>
    </row>
    <row r="7" spans="1:7" x14ac:dyDescent="0.25">
      <c r="A7" s="1" t="s">
        <v>271</v>
      </c>
      <c r="B7" s="1" t="s">
        <v>272</v>
      </c>
      <c r="C7" s="1">
        <v>100</v>
      </c>
      <c r="D7" s="1">
        <v>85</v>
      </c>
      <c r="E7" s="1">
        <v>90</v>
      </c>
      <c r="F7" s="1"/>
      <c r="G7" s="1" t="s">
        <v>210</v>
      </c>
    </row>
    <row r="8" spans="1:7" x14ac:dyDescent="0.25">
      <c r="A8" s="1" t="s">
        <v>299</v>
      </c>
      <c r="B8" s="1" t="s">
        <v>300</v>
      </c>
      <c r="C8" s="1">
        <v>20</v>
      </c>
      <c r="D8" s="1">
        <v>56</v>
      </c>
      <c r="E8" s="1">
        <v>60</v>
      </c>
      <c r="F8" s="1">
        <v>85</v>
      </c>
      <c r="G8" s="1" t="s">
        <v>33</v>
      </c>
    </row>
    <row r="9" spans="1:7" x14ac:dyDescent="0.25">
      <c r="A9" s="1" t="s">
        <v>343</v>
      </c>
      <c r="B9" s="1" t="s">
        <v>344</v>
      </c>
      <c r="C9" s="1">
        <v>100</v>
      </c>
      <c r="D9" s="1">
        <v>95</v>
      </c>
      <c r="E9" s="1">
        <v>90</v>
      </c>
      <c r="F9" s="1">
        <v>85</v>
      </c>
      <c r="G9" s="1" t="s">
        <v>97</v>
      </c>
    </row>
    <row r="10" spans="1:7" x14ac:dyDescent="0.25">
      <c r="A10" s="1" t="s">
        <v>319</v>
      </c>
      <c r="B10" s="1" t="s">
        <v>320</v>
      </c>
      <c r="C10" s="1"/>
      <c r="D10" s="1"/>
      <c r="E10" s="1"/>
      <c r="F10" s="1"/>
      <c r="G10" s="1" t="s">
        <v>473</v>
      </c>
    </row>
    <row r="11" spans="1:7" x14ac:dyDescent="0.25">
      <c r="A11" s="1" t="s">
        <v>411</v>
      </c>
      <c r="B11" s="1" t="s">
        <v>412</v>
      </c>
      <c r="C11" s="1">
        <v>100</v>
      </c>
      <c r="D11" s="1">
        <v>100</v>
      </c>
      <c r="E11" s="1">
        <v>100</v>
      </c>
      <c r="F11" s="1">
        <v>100</v>
      </c>
      <c r="G11" s="1" t="s">
        <v>201</v>
      </c>
    </row>
    <row r="12" spans="1:7" x14ac:dyDescent="0.25">
      <c r="A12" s="1" t="s">
        <v>303</v>
      </c>
      <c r="B12" s="1" t="s">
        <v>304</v>
      </c>
      <c r="C12" s="1"/>
      <c r="D12" s="1"/>
      <c r="E12" s="1"/>
      <c r="F12" s="1"/>
      <c r="G12" s="1" t="s">
        <v>472</v>
      </c>
    </row>
    <row r="13" spans="1:7" x14ac:dyDescent="0.25">
      <c r="A13" s="1" t="s">
        <v>333</v>
      </c>
      <c r="B13" s="1" t="s">
        <v>334</v>
      </c>
      <c r="C13" s="1">
        <v>80</v>
      </c>
      <c r="D13" s="1">
        <v>70</v>
      </c>
      <c r="E13" s="1"/>
      <c r="F13" s="1"/>
      <c r="G13" s="1" t="s">
        <v>134</v>
      </c>
    </row>
    <row r="14" spans="1:7" x14ac:dyDescent="0.25">
      <c r="A14" s="1" t="s">
        <v>451</v>
      </c>
      <c r="B14" s="1" t="s">
        <v>452</v>
      </c>
      <c r="C14" s="1"/>
      <c r="D14" s="1"/>
      <c r="E14" s="1"/>
      <c r="F14" s="1"/>
      <c r="G14" s="1" t="s">
        <v>485</v>
      </c>
    </row>
    <row r="15" spans="1:7" x14ac:dyDescent="0.25">
      <c r="A15" s="1" t="s">
        <v>379</v>
      </c>
      <c r="B15" s="1" t="s">
        <v>380</v>
      </c>
      <c r="C15" s="1">
        <v>100</v>
      </c>
      <c r="D15" s="1">
        <v>70</v>
      </c>
      <c r="E15" s="1">
        <v>60</v>
      </c>
      <c r="F15" s="1">
        <v>80</v>
      </c>
      <c r="G15" s="1" t="s">
        <v>111</v>
      </c>
    </row>
    <row r="16" spans="1:7" x14ac:dyDescent="0.25">
      <c r="A16" s="1" t="s">
        <v>453</v>
      </c>
      <c r="B16" s="1" t="s">
        <v>454</v>
      </c>
      <c r="C16" s="1">
        <v>100</v>
      </c>
      <c r="D16" s="1">
        <v>95</v>
      </c>
      <c r="E16" s="1">
        <v>60</v>
      </c>
      <c r="F16" s="1">
        <v>90</v>
      </c>
      <c r="G16" s="1" t="s">
        <v>247</v>
      </c>
    </row>
    <row r="17" spans="1:7" x14ac:dyDescent="0.25">
      <c r="A17" s="1" t="s">
        <v>431</v>
      </c>
      <c r="B17" s="1" t="s">
        <v>432</v>
      </c>
      <c r="C17" s="1">
        <v>80</v>
      </c>
      <c r="D17" s="1">
        <v>100</v>
      </c>
      <c r="E17" s="1">
        <v>0</v>
      </c>
      <c r="F17" s="1"/>
      <c r="G17" s="1" t="s">
        <v>106</v>
      </c>
    </row>
    <row r="18" spans="1:7" x14ac:dyDescent="0.25">
      <c r="A18" s="1" t="s">
        <v>275</v>
      </c>
      <c r="B18" s="1" t="s">
        <v>276</v>
      </c>
      <c r="C18" s="1">
        <v>90</v>
      </c>
      <c r="D18" s="1">
        <v>70</v>
      </c>
      <c r="E18" s="1">
        <v>35</v>
      </c>
      <c r="F18" s="1">
        <v>90</v>
      </c>
      <c r="G18" s="1" t="s">
        <v>170</v>
      </c>
    </row>
    <row r="19" spans="1:7" x14ac:dyDescent="0.25">
      <c r="A19" s="1" t="s">
        <v>359</v>
      </c>
      <c r="B19" s="1" t="s">
        <v>360</v>
      </c>
      <c r="C19" s="1"/>
      <c r="D19" s="1"/>
      <c r="E19" s="1"/>
      <c r="F19" s="1"/>
      <c r="G19" s="1" t="s">
        <v>479</v>
      </c>
    </row>
    <row r="20" spans="1:7" x14ac:dyDescent="0.25">
      <c r="A20" s="1" t="s">
        <v>415</v>
      </c>
      <c r="B20" s="1" t="s">
        <v>416</v>
      </c>
      <c r="C20" s="1">
        <v>100</v>
      </c>
      <c r="D20" s="1">
        <v>100</v>
      </c>
      <c r="E20" s="1">
        <v>95</v>
      </c>
      <c r="F20" s="1">
        <v>100</v>
      </c>
      <c r="G20" s="1" t="s">
        <v>149</v>
      </c>
    </row>
    <row r="21" spans="1:7" x14ac:dyDescent="0.25">
      <c r="A21" s="1" t="s">
        <v>455</v>
      </c>
      <c r="B21" s="1" t="s">
        <v>456</v>
      </c>
      <c r="C21" s="1">
        <v>80</v>
      </c>
      <c r="D21" s="1">
        <v>80</v>
      </c>
      <c r="E21" s="1">
        <v>100</v>
      </c>
      <c r="F21" s="1">
        <v>90</v>
      </c>
      <c r="G21" s="1" t="s">
        <v>135</v>
      </c>
    </row>
    <row r="22" spans="1:7" x14ac:dyDescent="0.25">
      <c r="A22" s="1" t="s">
        <v>313</v>
      </c>
      <c r="B22" s="1" t="s">
        <v>314</v>
      </c>
      <c r="C22" s="1">
        <v>80</v>
      </c>
      <c r="D22" s="1">
        <v>85</v>
      </c>
      <c r="E22" s="1"/>
      <c r="F22" s="1"/>
      <c r="G22" s="1" t="s">
        <v>203</v>
      </c>
    </row>
    <row r="23" spans="1:7" x14ac:dyDescent="0.25">
      <c r="A23" s="1" t="s">
        <v>417</v>
      </c>
      <c r="B23" s="1" t="s">
        <v>418</v>
      </c>
      <c r="C23" s="1">
        <v>95</v>
      </c>
      <c r="D23" s="1">
        <v>90</v>
      </c>
      <c r="E23" s="1">
        <v>75</v>
      </c>
      <c r="F23" s="1">
        <v>80</v>
      </c>
      <c r="G23" s="1" t="s">
        <v>257</v>
      </c>
    </row>
    <row r="24" spans="1:7" x14ac:dyDescent="0.25">
      <c r="A24" s="1" t="s">
        <v>341</v>
      </c>
      <c r="B24" s="1" t="s">
        <v>342</v>
      </c>
      <c r="C24" s="1">
        <v>100</v>
      </c>
      <c r="D24" s="1"/>
      <c r="E24" s="1"/>
      <c r="F24" s="1"/>
      <c r="G24" s="1" t="s">
        <v>160</v>
      </c>
    </row>
    <row r="25" spans="1:7" x14ac:dyDescent="0.25">
      <c r="A25" s="1" t="s">
        <v>427</v>
      </c>
      <c r="B25" s="1" t="s">
        <v>428</v>
      </c>
      <c r="C25" s="1">
        <v>95</v>
      </c>
      <c r="D25" s="1">
        <v>50</v>
      </c>
      <c r="E25" s="1">
        <v>40</v>
      </c>
      <c r="F25" s="1">
        <v>85</v>
      </c>
      <c r="G25" s="1" t="s">
        <v>243</v>
      </c>
    </row>
    <row r="26" spans="1:7" x14ac:dyDescent="0.25">
      <c r="A26" s="1" t="s">
        <v>277</v>
      </c>
      <c r="B26" s="1" t="s">
        <v>278</v>
      </c>
      <c r="C26" s="1">
        <v>100</v>
      </c>
      <c r="D26" s="1">
        <v>95</v>
      </c>
      <c r="E26" s="1">
        <v>80</v>
      </c>
      <c r="F26" s="1">
        <v>100</v>
      </c>
      <c r="G26" s="1" t="s">
        <v>93</v>
      </c>
    </row>
    <row r="27" spans="1:7" x14ac:dyDescent="0.25">
      <c r="A27" s="1" t="s">
        <v>297</v>
      </c>
      <c r="B27" s="1" t="s">
        <v>298</v>
      </c>
      <c r="C27" s="1">
        <v>100</v>
      </c>
      <c r="D27" s="1">
        <v>80</v>
      </c>
      <c r="E27" s="1">
        <v>95</v>
      </c>
      <c r="F27" s="1">
        <v>100</v>
      </c>
      <c r="G27" s="1" t="s">
        <v>129</v>
      </c>
    </row>
    <row r="28" spans="1:7" x14ac:dyDescent="0.25">
      <c r="A28" s="1" t="s">
        <v>307</v>
      </c>
      <c r="B28" s="1" t="s">
        <v>308</v>
      </c>
      <c r="C28" s="1">
        <v>90</v>
      </c>
      <c r="D28" s="1">
        <v>70</v>
      </c>
      <c r="E28" s="1"/>
      <c r="F28" s="1"/>
      <c r="G28" s="1" t="s">
        <v>223</v>
      </c>
    </row>
    <row r="29" spans="1:7" x14ac:dyDescent="0.25">
      <c r="A29" s="1" t="s">
        <v>357</v>
      </c>
      <c r="B29" s="1" t="s">
        <v>358</v>
      </c>
      <c r="C29" s="1"/>
      <c r="D29" s="1"/>
      <c r="E29" s="1"/>
      <c r="F29" s="1"/>
      <c r="G29" s="1" t="s">
        <v>478</v>
      </c>
    </row>
    <row r="30" spans="1:7" x14ac:dyDescent="0.25">
      <c r="A30" s="1" t="s">
        <v>413</v>
      </c>
      <c r="B30" s="1" t="s">
        <v>414</v>
      </c>
      <c r="C30" s="1">
        <v>100</v>
      </c>
      <c r="D30" s="1">
        <v>75</v>
      </c>
      <c r="E30" s="1">
        <v>100</v>
      </c>
      <c r="F30" s="1">
        <v>100</v>
      </c>
      <c r="G30" s="1" t="s">
        <v>71</v>
      </c>
    </row>
    <row r="31" spans="1:7" x14ac:dyDescent="0.25">
      <c r="A31" s="1" t="s">
        <v>381</v>
      </c>
      <c r="B31" s="1" t="s">
        <v>382</v>
      </c>
      <c r="C31" s="1"/>
      <c r="D31" s="1"/>
      <c r="E31" s="1"/>
      <c r="F31" s="1"/>
      <c r="G31" s="1" t="s">
        <v>9</v>
      </c>
    </row>
    <row r="32" spans="1:7" x14ac:dyDescent="0.25">
      <c r="A32" s="1" t="s">
        <v>419</v>
      </c>
      <c r="B32" s="1" t="s">
        <v>420</v>
      </c>
      <c r="C32" s="1">
        <v>100</v>
      </c>
      <c r="D32" s="1">
        <v>70</v>
      </c>
      <c r="E32" s="1">
        <v>50</v>
      </c>
      <c r="F32" s="1">
        <v>90</v>
      </c>
      <c r="G32" s="1" t="s">
        <v>31</v>
      </c>
    </row>
    <row r="33" spans="1:7" x14ac:dyDescent="0.25">
      <c r="A33" s="1" t="s">
        <v>335</v>
      </c>
      <c r="B33" s="1" t="s">
        <v>336</v>
      </c>
      <c r="C33" s="1">
        <v>70</v>
      </c>
      <c r="D33" s="1">
        <v>70</v>
      </c>
      <c r="E33" s="1">
        <v>65</v>
      </c>
      <c r="F33" s="1"/>
      <c r="G33" s="1" t="s">
        <v>44</v>
      </c>
    </row>
    <row r="34" spans="1:7" x14ac:dyDescent="0.25">
      <c r="A34" s="1" t="s">
        <v>383</v>
      </c>
      <c r="B34" s="1" t="s">
        <v>384</v>
      </c>
      <c r="C34" s="1">
        <v>100</v>
      </c>
      <c r="D34" s="1">
        <v>100</v>
      </c>
      <c r="E34" s="1">
        <v>0</v>
      </c>
      <c r="F34" s="1">
        <v>80</v>
      </c>
      <c r="G34" s="1" t="s">
        <v>193</v>
      </c>
    </row>
    <row r="35" spans="1:7" x14ac:dyDescent="0.25">
      <c r="A35" s="1" t="s">
        <v>373</v>
      </c>
      <c r="B35" s="1" t="s">
        <v>374</v>
      </c>
      <c r="C35" s="1"/>
      <c r="D35" s="1"/>
      <c r="E35" s="1"/>
      <c r="F35" s="1"/>
      <c r="G35" s="1" t="s">
        <v>40</v>
      </c>
    </row>
    <row r="36" spans="1:7" x14ac:dyDescent="0.25">
      <c r="A36" s="1" t="s">
        <v>309</v>
      </c>
      <c r="B36" s="1" t="s">
        <v>310</v>
      </c>
      <c r="C36" s="1">
        <v>100</v>
      </c>
      <c r="D36" s="1">
        <v>90</v>
      </c>
      <c r="E36" s="1">
        <v>100</v>
      </c>
      <c r="F36" s="1">
        <v>100</v>
      </c>
      <c r="G36" s="1" t="s">
        <v>226</v>
      </c>
    </row>
    <row r="37" spans="1:7" x14ac:dyDescent="0.25">
      <c r="A37" s="1" t="s">
        <v>353</v>
      </c>
      <c r="B37" s="1" t="s">
        <v>354</v>
      </c>
      <c r="C37" s="1"/>
      <c r="D37" s="1"/>
      <c r="E37" s="1"/>
      <c r="F37" s="1"/>
      <c r="G37" s="1" t="s">
        <v>477</v>
      </c>
    </row>
    <row r="38" spans="1:7" x14ac:dyDescent="0.25">
      <c r="A38" s="1" t="s">
        <v>435</v>
      </c>
      <c r="B38" s="1" t="s">
        <v>436</v>
      </c>
      <c r="C38" s="1">
        <v>80</v>
      </c>
      <c r="D38" s="1">
        <v>0</v>
      </c>
      <c r="E38" s="1"/>
      <c r="F38" s="1"/>
      <c r="G38" s="1" t="s">
        <v>41</v>
      </c>
    </row>
    <row r="39" spans="1:7" x14ac:dyDescent="0.25">
      <c r="A39" s="1" t="s">
        <v>311</v>
      </c>
      <c r="B39" s="1" t="s">
        <v>312</v>
      </c>
      <c r="C39" s="1">
        <v>90</v>
      </c>
      <c r="D39" s="1">
        <v>50</v>
      </c>
      <c r="E39" s="1">
        <v>100</v>
      </c>
      <c r="F39" s="1">
        <v>95</v>
      </c>
      <c r="G39" s="1" t="s">
        <v>113</v>
      </c>
    </row>
    <row r="40" spans="1:7" x14ac:dyDescent="0.25">
      <c r="A40" s="1" t="s">
        <v>377</v>
      </c>
      <c r="B40" s="1" t="s">
        <v>378</v>
      </c>
      <c r="C40" s="1">
        <v>90</v>
      </c>
      <c r="D40" s="1">
        <v>85</v>
      </c>
      <c r="E40" s="1">
        <v>70</v>
      </c>
      <c r="F40" s="1">
        <v>100</v>
      </c>
      <c r="G40" s="1" t="s">
        <v>208</v>
      </c>
    </row>
    <row r="41" spans="1:7" x14ac:dyDescent="0.25">
      <c r="A41" s="1" t="s">
        <v>385</v>
      </c>
      <c r="B41" s="1" t="s">
        <v>386</v>
      </c>
      <c r="C41" s="1"/>
      <c r="D41" s="1"/>
      <c r="E41" s="1"/>
      <c r="F41" s="1"/>
      <c r="G41" s="1" t="s">
        <v>143</v>
      </c>
    </row>
    <row r="42" spans="1:7" x14ac:dyDescent="0.25">
      <c r="A42" s="1" t="s">
        <v>421</v>
      </c>
      <c r="B42" s="1" t="s">
        <v>422</v>
      </c>
      <c r="C42" s="1">
        <v>100</v>
      </c>
      <c r="D42" s="1">
        <v>95</v>
      </c>
      <c r="E42" s="1">
        <v>65</v>
      </c>
      <c r="F42" s="1">
        <v>90</v>
      </c>
      <c r="G42" s="1" t="s">
        <v>240</v>
      </c>
    </row>
    <row r="43" spans="1:7" x14ac:dyDescent="0.25">
      <c r="A43" s="1" t="s">
        <v>331</v>
      </c>
      <c r="B43" s="1" t="s">
        <v>332</v>
      </c>
      <c r="C43" s="1"/>
      <c r="D43" s="1"/>
      <c r="E43" s="1"/>
      <c r="F43" s="1"/>
      <c r="G43" s="1" t="s">
        <v>475</v>
      </c>
    </row>
    <row r="44" spans="1:7" x14ac:dyDescent="0.25">
      <c r="A44" s="1" t="s">
        <v>363</v>
      </c>
      <c r="B44" s="1" t="s">
        <v>364</v>
      </c>
      <c r="C44" s="1">
        <v>50</v>
      </c>
      <c r="D44" s="1"/>
      <c r="E44" s="1"/>
      <c r="F44" s="1"/>
      <c r="G44" s="1" t="s">
        <v>214</v>
      </c>
    </row>
    <row r="45" spans="1:7" x14ac:dyDescent="0.25">
      <c r="A45" s="1" t="s">
        <v>317</v>
      </c>
      <c r="B45" s="1" t="s">
        <v>318</v>
      </c>
      <c r="C45" s="1">
        <v>100</v>
      </c>
      <c r="D45" s="1">
        <v>70</v>
      </c>
      <c r="E45" s="1">
        <v>90</v>
      </c>
      <c r="F45" s="1">
        <v>90</v>
      </c>
      <c r="G45" s="1" t="s">
        <v>139</v>
      </c>
    </row>
    <row r="46" spans="1:7" x14ac:dyDescent="0.25">
      <c r="A46" s="1" t="s">
        <v>349</v>
      </c>
      <c r="B46" s="1" t="s">
        <v>350</v>
      </c>
      <c r="C46" s="1">
        <v>30</v>
      </c>
      <c r="D46" s="1"/>
      <c r="E46" s="1">
        <v>40</v>
      </c>
      <c r="F46" s="1">
        <v>50</v>
      </c>
      <c r="G46" s="1" t="s">
        <v>153</v>
      </c>
    </row>
    <row r="47" spans="1:7" x14ac:dyDescent="0.25">
      <c r="A47" s="1" t="s">
        <v>423</v>
      </c>
      <c r="B47" s="1" t="s">
        <v>424</v>
      </c>
      <c r="C47" s="1">
        <v>100</v>
      </c>
      <c r="D47" s="1">
        <v>100</v>
      </c>
      <c r="E47" s="1">
        <v>90</v>
      </c>
      <c r="F47" s="1">
        <v>100</v>
      </c>
      <c r="G47" s="1" t="s">
        <v>189</v>
      </c>
    </row>
    <row r="48" spans="1:7" x14ac:dyDescent="0.25">
      <c r="A48" s="1" t="s">
        <v>457</v>
      </c>
      <c r="B48" s="1" t="s">
        <v>458</v>
      </c>
      <c r="C48" s="1">
        <v>64</v>
      </c>
      <c r="D48" s="1">
        <v>50</v>
      </c>
      <c r="E48" s="1">
        <v>70</v>
      </c>
      <c r="F48" s="1">
        <v>80</v>
      </c>
      <c r="G48" s="1" t="s">
        <v>99</v>
      </c>
    </row>
    <row r="49" spans="1:7" x14ac:dyDescent="0.25">
      <c r="A49" s="1" t="s">
        <v>459</v>
      </c>
      <c r="B49" s="1" t="s">
        <v>460</v>
      </c>
      <c r="C49" s="1"/>
      <c r="D49" s="1"/>
      <c r="E49" s="1"/>
      <c r="F49" s="1"/>
      <c r="G49" s="1" t="s">
        <v>486</v>
      </c>
    </row>
    <row r="50" spans="1:7" x14ac:dyDescent="0.25">
      <c r="A50" s="1" t="s">
        <v>339</v>
      </c>
      <c r="B50" s="1" t="s">
        <v>340</v>
      </c>
      <c r="C50" s="1">
        <v>100</v>
      </c>
      <c r="D50" s="1">
        <v>100</v>
      </c>
      <c r="E50" s="1">
        <v>85</v>
      </c>
      <c r="F50" s="1">
        <v>100</v>
      </c>
      <c r="G50" s="1" t="s">
        <v>85</v>
      </c>
    </row>
    <row r="51" spans="1:7" x14ac:dyDescent="0.25">
      <c r="A51" s="1" t="s">
        <v>325</v>
      </c>
      <c r="B51" s="1" t="s">
        <v>326</v>
      </c>
      <c r="C51" s="1">
        <v>100</v>
      </c>
      <c r="D51" s="1">
        <v>85</v>
      </c>
      <c r="E51" s="1">
        <v>60</v>
      </c>
      <c r="F51" s="1">
        <v>100</v>
      </c>
      <c r="G51" s="1" t="s">
        <v>245</v>
      </c>
    </row>
    <row r="52" spans="1:7" x14ac:dyDescent="0.25">
      <c r="A52" s="1" t="s">
        <v>327</v>
      </c>
      <c r="B52" s="1" t="s">
        <v>328</v>
      </c>
      <c r="C52" s="1">
        <v>100</v>
      </c>
      <c r="D52" s="1">
        <v>95</v>
      </c>
      <c r="E52" s="1">
        <v>75</v>
      </c>
      <c r="F52" s="1">
        <v>90</v>
      </c>
      <c r="G52" s="1" t="s">
        <v>195</v>
      </c>
    </row>
    <row r="53" spans="1:7" x14ac:dyDescent="0.25">
      <c r="A53" s="1" t="s">
        <v>369</v>
      </c>
      <c r="B53" s="1" t="s">
        <v>370</v>
      </c>
      <c r="C53" s="1"/>
      <c r="D53" s="1"/>
      <c r="E53" s="1"/>
      <c r="F53" s="1"/>
      <c r="G53" s="1" t="s">
        <v>480</v>
      </c>
    </row>
    <row r="54" spans="1:7" x14ac:dyDescent="0.25">
      <c r="A54" s="1" t="s">
        <v>387</v>
      </c>
      <c r="B54" s="1" t="s">
        <v>388</v>
      </c>
      <c r="C54" s="1"/>
      <c r="D54" s="1"/>
      <c r="E54" s="1"/>
      <c r="F54" s="1"/>
      <c r="G54" s="1" t="s">
        <v>481</v>
      </c>
    </row>
    <row r="55" spans="1:7" x14ac:dyDescent="0.25">
      <c r="A55" s="1" t="s">
        <v>461</v>
      </c>
      <c r="B55" s="1" t="s">
        <v>462</v>
      </c>
      <c r="C55" s="1">
        <v>100</v>
      </c>
      <c r="D55" s="1">
        <v>85</v>
      </c>
      <c r="E55" s="1"/>
      <c r="F55" s="1"/>
      <c r="G55" s="1" t="s">
        <v>30</v>
      </c>
    </row>
    <row r="56" spans="1:7" x14ac:dyDescent="0.25">
      <c r="A56" s="1" t="s">
        <v>291</v>
      </c>
      <c r="B56" s="1" t="s">
        <v>292</v>
      </c>
      <c r="C56" s="1">
        <v>100</v>
      </c>
      <c r="D56" s="1">
        <v>100</v>
      </c>
      <c r="E56" s="1"/>
      <c r="F56" s="1"/>
      <c r="G56" s="1" t="s">
        <v>242</v>
      </c>
    </row>
    <row r="57" spans="1:7" x14ac:dyDescent="0.25">
      <c r="A57" s="1" t="s">
        <v>463</v>
      </c>
      <c r="B57" s="1" t="s">
        <v>464</v>
      </c>
      <c r="C57" s="1"/>
      <c r="D57" s="1"/>
      <c r="E57" s="1"/>
      <c r="F57" s="1"/>
      <c r="G57" s="1" t="s">
        <v>487</v>
      </c>
    </row>
    <row r="58" spans="1:7" x14ac:dyDescent="0.25">
      <c r="A58" s="1" t="s">
        <v>371</v>
      </c>
      <c r="B58" s="1" t="s">
        <v>372</v>
      </c>
      <c r="C58" s="1">
        <v>100</v>
      </c>
      <c r="D58" s="1">
        <v>90</v>
      </c>
      <c r="E58" s="1">
        <v>85</v>
      </c>
      <c r="F58" s="1">
        <v>70</v>
      </c>
      <c r="G58" s="1" t="s">
        <v>179</v>
      </c>
    </row>
    <row r="59" spans="1:7" x14ac:dyDescent="0.25">
      <c r="A59" s="1" t="s">
        <v>365</v>
      </c>
      <c r="B59" s="1" t="s">
        <v>366</v>
      </c>
      <c r="C59" s="1">
        <v>10</v>
      </c>
      <c r="D59" s="1">
        <v>0</v>
      </c>
      <c r="E59" s="1">
        <v>95</v>
      </c>
      <c r="F59" s="1">
        <v>100</v>
      </c>
      <c r="G59" s="1" t="s">
        <v>115</v>
      </c>
    </row>
    <row r="60" spans="1:7" x14ac:dyDescent="0.25">
      <c r="A60" s="1" t="s">
        <v>389</v>
      </c>
      <c r="B60" s="1" t="s">
        <v>390</v>
      </c>
      <c r="C60" s="1">
        <v>100</v>
      </c>
      <c r="D60" s="1">
        <v>90</v>
      </c>
      <c r="E60" s="1">
        <v>75</v>
      </c>
      <c r="F60" s="1">
        <v>95</v>
      </c>
      <c r="G60" s="1" t="s">
        <v>141</v>
      </c>
    </row>
    <row r="61" spans="1:7" x14ac:dyDescent="0.25">
      <c r="A61" s="1" t="s">
        <v>429</v>
      </c>
      <c r="B61" s="1" t="s">
        <v>430</v>
      </c>
      <c r="C61" s="1">
        <v>80</v>
      </c>
      <c r="D61" s="1">
        <v>90</v>
      </c>
      <c r="E61" s="1">
        <v>80</v>
      </c>
      <c r="F61" s="1">
        <v>100</v>
      </c>
      <c r="G61" s="1" t="s">
        <v>42</v>
      </c>
    </row>
    <row r="62" spans="1:7" x14ac:dyDescent="0.25">
      <c r="A62" s="1" t="s">
        <v>443</v>
      </c>
      <c r="B62" s="1" t="s">
        <v>444</v>
      </c>
      <c r="C62" s="1">
        <v>50</v>
      </c>
      <c r="D62" s="1"/>
      <c r="E62" s="1"/>
      <c r="F62" s="1"/>
      <c r="G62" s="1" t="s">
        <v>73</v>
      </c>
    </row>
    <row r="63" spans="1:7" x14ac:dyDescent="0.25">
      <c r="A63" s="1" t="s">
        <v>391</v>
      </c>
      <c r="B63" s="1" t="s">
        <v>392</v>
      </c>
      <c r="C63" s="1">
        <v>100</v>
      </c>
      <c r="D63" s="1">
        <v>90</v>
      </c>
      <c r="E63" s="1">
        <v>70</v>
      </c>
      <c r="F63" s="1">
        <v>80</v>
      </c>
      <c r="G63" s="1" t="s">
        <v>28</v>
      </c>
    </row>
    <row r="64" spans="1:7" x14ac:dyDescent="0.25">
      <c r="A64" s="1" t="s">
        <v>433</v>
      </c>
      <c r="B64" s="1" t="s">
        <v>434</v>
      </c>
      <c r="C64" s="1"/>
      <c r="D64" s="1"/>
      <c r="E64" s="1"/>
      <c r="F64" s="1"/>
      <c r="G64" s="1" t="s">
        <v>483</v>
      </c>
    </row>
    <row r="65" spans="1:7" x14ac:dyDescent="0.25">
      <c r="A65" s="1" t="s">
        <v>447</v>
      </c>
      <c r="B65" s="1" t="s">
        <v>448</v>
      </c>
      <c r="C65" s="1"/>
      <c r="D65" s="1"/>
      <c r="E65" s="1"/>
      <c r="F65" s="1"/>
      <c r="G65" s="1" t="s">
        <v>484</v>
      </c>
    </row>
    <row r="66" spans="1:7" x14ac:dyDescent="0.25">
      <c r="A66" s="1" t="s">
        <v>279</v>
      </c>
      <c r="B66" s="1" t="s">
        <v>280</v>
      </c>
      <c r="C66" s="1">
        <v>100</v>
      </c>
      <c r="D66" s="1">
        <v>100</v>
      </c>
      <c r="E66" s="1">
        <v>65</v>
      </c>
      <c r="F66" s="1"/>
      <c r="G66" s="1" t="s">
        <v>35</v>
      </c>
    </row>
    <row r="67" spans="1:7" x14ac:dyDescent="0.25">
      <c r="A67" s="1" t="s">
        <v>409</v>
      </c>
      <c r="B67" s="1" t="s">
        <v>410</v>
      </c>
      <c r="C67" s="1">
        <v>75</v>
      </c>
      <c r="D67" s="1">
        <v>80</v>
      </c>
      <c r="E67" s="1">
        <v>80</v>
      </c>
      <c r="F67" s="1">
        <v>100</v>
      </c>
      <c r="G67" s="1" t="s">
        <v>224</v>
      </c>
    </row>
    <row r="68" spans="1:7" x14ac:dyDescent="0.25">
      <c r="A68" s="1" t="s">
        <v>465</v>
      </c>
      <c r="B68" s="1" t="s">
        <v>466</v>
      </c>
      <c r="C68" s="1">
        <v>100</v>
      </c>
      <c r="D68" s="1">
        <v>70</v>
      </c>
      <c r="E68" s="1">
        <v>56</v>
      </c>
      <c r="F68" s="1"/>
      <c r="G68" s="1" t="s">
        <v>174</v>
      </c>
    </row>
    <row r="69" spans="1:7" x14ac:dyDescent="0.25">
      <c r="A69" s="1" t="s">
        <v>367</v>
      </c>
      <c r="B69" s="1" t="s">
        <v>368</v>
      </c>
      <c r="C69" s="1">
        <v>100</v>
      </c>
      <c r="D69" s="1">
        <v>100</v>
      </c>
      <c r="E69" s="1">
        <v>80</v>
      </c>
      <c r="F69" s="1">
        <v>100</v>
      </c>
      <c r="G69" s="1" t="s">
        <v>51</v>
      </c>
    </row>
    <row r="70" spans="1:7" x14ac:dyDescent="0.25">
      <c r="A70" s="1" t="s">
        <v>375</v>
      </c>
      <c r="B70" s="1" t="s">
        <v>376</v>
      </c>
      <c r="C70" s="1">
        <v>100</v>
      </c>
      <c r="D70" s="1">
        <v>100</v>
      </c>
      <c r="E70" s="1">
        <v>95</v>
      </c>
      <c r="F70" s="1">
        <v>100</v>
      </c>
      <c r="G70" s="1" t="s">
        <v>76</v>
      </c>
    </row>
    <row r="71" spans="1:7" x14ac:dyDescent="0.25">
      <c r="A71" s="1" t="s">
        <v>293</v>
      </c>
      <c r="B71" s="1" t="s">
        <v>294</v>
      </c>
      <c r="C71" s="1">
        <v>100</v>
      </c>
      <c r="D71" s="1">
        <v>100</v>
      </c>
      <c r="E71" s="1">
        <v>100</v>
      </c>
      <c r="F71" s="1">
        <v>100</v>
      </c>
      <c r="G71" s="1" t="s">
        <v>219</v>
      </c>
    </row>
    <row r="72" spans="1:7" x14ac:dyDescent="0.25">
      <c r="A72" s="1" t="s">
        <v>323</v>
      </c>
      <c r="B72" s="1" t="s">
        <v>324</v>
      </c>
      <c r="C72" s="1"/>
      <c r="D72" s="1"/>
      <c r="E72" s="1"/>
      <c r="F72" s="1"/>
      <c r="G72" s="1" t="s">
        <v>474</v>
      </c>
    </row>
    <row r="73" spans="1:7" x14ac:dyDescent="0.25">
      <c r="A73" s="1" t="s">
        <v>407</v>
      </c>
      <c r="B73" s="1" t="s">
        <v>408</v>
      </c>
      <c r="C73" s="1">
        <v>100</v>
      </c>
      <c r="D73" s="1">
        <v>75</v>
      </c>
      <c r="E73" s="1">
        <v>75</v>
      </c>
      <c r="F73" s="1">
        <v>100</v>
      </c>
      <c r="G73" s="1" t="s">
        <v>206</v>
      </c>
    </row>
    <row r="74" spans="1:7" x14ac:dyDescent="0.25">
      <c r="A74" s="1" t="s">
        <v>393</v>
      </c>
      <c r="B74" s="1" t="s">
        <v>394</v>
      </c>
      <c r="C74" s="1">
        <v>100</v>
      </c>
      <c r="D74" s="1">
        <v>100</v>
      </c>
      <c r="E74" s="1">
        <v>80</v>
      </c>
      <c r="F74" s="1"/>
      <c r="G74" s="1" t="s">
        <v>109</v>
      </c>
    </row>
    <row r="75" spans="1:7" x14ac:dyDescent="0.25">
      <c r="A75" s="1" t="s">
        <v>281</v>
      </c>
      <c r="B75" s="1" t="s">
        <v>282</v>
      </c>
      <c r="C75" s="1">
        <v>100</v>
      </c>
      <c r="D75" s="1">
        <v>100</v>
      </c>
      <c r="E75" s="1">
        <v>100</v>
      </c>
      <c r="F75" s="1">
        <v>95</v>
      </c>
      <c r="G75" s="1" t="s">
        <v>249</v>
      </c>
    </row>
    <row r="76" spans="1:7" x14ac:dyDescent="0.25">
      <c r="A76" s="1" t="s">
        <v>439</v>
      </c>
      <c r="B76" s="1" t="s">
        <v>440</v>
      </c>
      <c r="C76" s="1"/>
      <c r="D76" s="1">
        <v>20</v>
      </c>
      <c r="E76" s="1">
        <v>48</v>
      </c>
      <c r="F76" s="1">
        <v>56</v>
      </c>
      <c r="G76" s="1" t="s">
        <v>37</v>
      </c>
    </row>
    <row r="77" spans="1:7" x14ac:dyDescent="0.25">
      <c r="A77" s="1" t="s">
        <v>351</v>
      </c>
      <c r="B77" s="1" t="s">
        <v>352</v>
      </c>
      <c r="C77" s="1">
        <v>100</v>
      </c>
      <c r="D77" s="1">
        <v>90</v>
      </c>
      <c r="E77" s="1">
        <v>60</v>
      </c>
      <c r="F77" s="1">
        <v>95</v>
      </c>
      <c r="G77" s="1" t="s">
        <v>161</v>
      </c>
    </row>
    <row r="78" spans="1:7" x14ac:dyDescent="0.25">
      <c r="A78" s="1" t="s">
        <v>345</v>
      </c>
      <c r="B78" s="1" t="s">
        <v>346</v>
      </c>
      <c r="C78" s="1">
        <v>100</v>
      </c>
      <c r="D78" s="1">
        <v>100</v>
      </c>
      <c r="E78" s="1">
        <v>80</v>
      </c>
      <c r="F78" s="1">
        <v>95</v>
      </c>
      <c r="G78" s="1" t="s">
        <v>95</v>
      </c>
    </row>
    <row r="79" spans="1:7" x14ac:dyDescent="0.25">
      <c r="A79" s="1" t="s">
        <v>321</v>
      </c>
      <c r="B79" s="1" t="s">
        <v>322</v>
      </c>
      <c r="C79" s="1">
        <v>100</v>
      </c>
      <c r="D79" s="1">
        <v>80</v>
      </c>
      <c r="E79" s="1">
        <v>95</v>
      </c>
      <c r="F79" s="1"/>
      <c r="G79" s="1" t="s">
        <v>163</v>
      </c>
    </row>
    <row r="80" spans="1:7" x14ac:dyDescent="0.25">
      <c r="A80" s="1" t="s">
        <v>425</v>
      </c>
      <c r="B80" s="1" t="s">
        <v>426</v>
      </c>
      <c r="C80" s="1">
        <v>100</v>
      </c>
      <c r="D80" s="1">
        <v>100</v>
      </c>
      <c r="E80" s="1">
        <v>95</v>
      </c>
      <c r="F80" s="1">
        <v>100</v>
      </c>
      <c r="G80" s="1" t="s">
        <v>151</v>
      </c>
    </row>
    <row r="81" spans="1:7" x14ac:dyDescent="0.25">
      <c r="A81" s="1" t="s">
        <v>301</v>
      </c>
      <c r="B81" s="1" t="s">
        <v>302</v>
      </c>
      <c r="C81" s="1"/>
      <c r="D81" s="1"/>
      <c r="E81" s="1"/>
      <c r="F81" s="1"/>
      <c r="G81" s="1" t="s">
        <v>471</v>
      </c>
    </row>
    <row r="82" spans="1:7" x14ac:dyDescent="0.25">
      <c r="A82" s="1" t="s">
        <v>395</v>
      </c>
      <c r="B82" s="1" t="s">
        <v>396</v>
      </c>
      <c r="C82" s="1">
        <v>100</v>
      </c>
      <c r="D82" s="1"/>
      <c r="E82" s="1"/>
      <c r="F82" s="1"/>
      <c r="G82" s="1" t="s">
        <v>213</v>
      </c>
    </row>
    <row r="83" spans="1:7" x14ac:dyDescent="0.25">
      <c r="A83" s="1" t="s">
        <v>337</v>
      </c>
      <c r="B83" s="1" t="s">
        <v>338</v>
      </c>
      <c r="C83" s="1"/>
      <c r="D83" s="1"/>
      <c r="E83" s="1"/>
      <c r="F83" s="1"/>
      <c r="G83" s="1" t="s">
        <v>476</v>
      </c>
    </row>
    <row r="84" spans="1:7" x14ac:dyDescent="0.25">
      <c r="A84" s="1" t="s">
        <v>445</v>
      </c>
      <c r="B84" s="1" t="s">
        <v>446</v>
      </c>
      <c r="C84" s="1">
        <v>100</v>
      </c>
      <c r="D84" s="1">
        <v>90</v>
      </c>
      <c r="E84" s="1">
        <v>85</v>
      </c>
      <c r="F84" s="1">
        <v>90</v>
      </c>
      <c r="G84" s="1" t="s">
        <v>158</v>
      </c>
    </row>
    <row r="85" spans="1:7" x14ac:dyDescent="0.25">
      <c r="A85" s="1" t="s">
        <v>347</v>
      </c>
      <c r="B85" s="1" t="s">
        <v>348</v>
      </c>
      <c r="C85" s="1">
        <v>100</v>
      </c>
      <c r="D85" s="1"/>
      <c r="E85" s="1"/>
      <c r="F85" s="1"/>
      <c r="G85" s="1" t="s">
        <v>75</v>
      </c>
    </row>
    <row r="86" spans="1:7" x14ac:dyDescent="0.25">
      <c r="A86" s="1" t="s">
        <v>283</v>
      </c>
      <c r="B86" s="1" t="s">
        <v>284</v>
      </c>
      <c r="C86" s="1">
        <v>30</v>
      </c>
      <c r="D86" s="1">
        <v>70</v>
      </c>
      <c r="E86" s="1">
        <v>70</v>
      </c>
      <c r="F86" s="1">
        <v>70</v>
      </c>
      <c r="G86" s="1" t="s">
        <v>25</v>
      </c>
    </row>
    <row r="87" spans="1:7" x14ac:dyDescent="0.25">
      <c r="A87" s="1" t="s">
        <v>397</v>
      </c>
      <c r="B87" s="1" t="s">
        <v>398</v>
      </c>
      <c r="C87" s="1">
        <v>100</v>
      </c>
      <c r="D87" s="1">
        <v>85</v>
      </c>
      <c r="E87" s="1">
        <v>80</v>
      </c>
      <c r="F87" s="1">
        <v>90</v>
      </c>
      <c r="G87" s="1" t="s">
        <v>215</v>
      </c>
    </row>
    <row r="88" spans="1:7" x14ac:dyDescent="0.25">
      <c r="A88" s="1" t="s">
        <v>399</v>
      </c>
      <c r="B88" s="1" t="s">
        <v>400</v>
      </c>
      <c r="C88" s="1">
        <v>100</v>
      </c>
      <c r="D88" s="1">
        <v>85</v>
      </c>
      <c r="E88" s="1"/>
      <c r="F88" s="1"/>
      <c r="G88" s="1" t="s">
        <v>121</v>
      </c>
    </row>
    <row r="89" spans="1:7" x14ac:dyDescent="0.25">
      <c r="A89" s="1" t="s">
        <v>361</v>
      </c>
      <c r="B89" s="1" t="s">
        <v>362</v>
      </c>
      <c r="C89" s="1">
        <v>100</v>
      </c>
      <c r="D89" s="1">
        <v>100</v>
      </c>
      <c r="E89" s="1">
        <v>75</v>
      </c>
      <c r="F89" s="1">
        <v>100</v>
      </c>
      <c r="G89" s="1" t="s">
        <v>131</v>
      </c>
    </row>
    <row r="90" spans="1:7" x14ac:dyDescent="0.25">
      <c r="A90" s="1" t="s">
        <v>467</v>
      </c>
      <c r="B90" s="1" t="s">
        <v>468</v>
      </c>
      <c r="C90" s="1">
        <v>100</v>
      </c>
      <c r="D90" s="1">
        <v>50</v>
      </c>
      <c r="E90" s="1"/>
      <c r="F90" s="1"/>
      <c r="G90" s="1" t="s">
        <v>14</v>
      </c>
    </row>
    <row r="91" spans="1:7" x14ac:dyDescent="0.25">
      <c r="A91" s="1" t="s">
        <v>295</v>
      </c>
      <c r="B91" s="1" t="s">
        <v>296</v>
      </c>
      <c r="C91" s="1">
        <v>100</v>
      </c>
      <c r="D91" s="1">
        <v>85</v>
      </c>
      <c r="E91" s="1">
        <v>80</v>
      </c>
      <c r="F91" s="1">
        <v>100</v>
      </c>
      <c r="G91" s="1" t="s">
        <v>10</v>
      </c>
    </row>
    <row r="92" spans="1:7" x14ac:dyDescent="0.25">
      <c r="A92" s="1" t="s">
        <v>305</v>
      </c>
      <c r="B92" s="1" t="s">
        <v>306</v>
      </c>
      <c r="C92" s="1">
        <v>100</v>
      </c>
      <c r="D92" s="1">
        <v>100</v>
      </c>
      <c r="E92" s="1">
        <v>80</v>
      </c>
      <c r="F92" s="1">
        <v>100</v>
      </c>
      <c r="G92" s="1" t="s">
        <v>147</v>
      </c>
    </row>
    <row r="93" spans="1:7" x14ac:dyDescent="0.25">
      <c r="A93" s="1" t="s">
        <v>437</v>
      </c>
      <c r="B93" s="1" t="s">
        <v>438</v>
      </c>
      <c r="C93" s="1">
        <v>100</v>
      </c>
      <c r="D93" s="1">
        <v>100</v>
      </c>
      <c r="E93" s="1">
        <v>90</v>
      </c>
      <c r="F93" s="1"/>
      <c r="G93" s="1" t="s">
        <v>237</v>
      </c>
    </row>
    <row r="94" spans="1:7" x14ac:dyDescent="0.25">
      <c r="A94" s="1" t="s">
        <v>289</v>
      </c>
      <c r="B94" s="1" t="s">
        <v>290</v>
      </c>
      <c r="C94" s="1"/>
      <c r="D94" s="1"/>
      <c r="E94" s="1"/>
      <c r="F94" s="1"/>
      <c r="G94" s="1" t="s">
        <v>236</v>
      </c>
    </row>
    <row r="95" spans="1:7" x14ac:dyDescent="0.25">
      <c r="A95" s="1" t="s">
        <v>441</v>
      </c>
      <c r="B95" s="1" t="s">
        <v>442</v>
      </c>
      <c r="C95" s="1">
        <v>100</v>
      </c>
      <c r="D95" s="1">
        <v>100</v>
      </c>
      <c r="E95" s="1">
        <v>90</v>
      </c>
      <c r="F95" s="1">
        <v>90</v>
      </c>
      <c r="G95" s="1" t="s">
        <v>156</v>
      </c>
    </row>
    <row r="96" spans="1:7" x14ac:dyDescent="0.25">
      <c r="A96" s="1" t="s">
        <v>401</v>
      </c>
      <c r="B96" s="1" t="s">
        <v>402</v>
      </c>
      <c r="C96" s="1">
        <v>95</v>
      </c>
      <c r="D96" s="1">
        <v>100</v>
      </c>
      <c r="E96" s="1">
        <v>85</v>
      </c>
      <c r="F96" s="1">
        <v>80</v>
      </c>
      <c r="G96" s="1" t="s">
        <v>251</v>
      </c>
    </row>
    <row r="97" spans="1:7" x14ac:dyDescent="0.25">
      <c r="A97" s="1" t="s">
        <v>285</v>
      </c>
      <c r="B97" s="1" t="s">
        <v>286</v>
      </c>
      <c r="C97" s="1">
        <v>100</v>
      </c>
      <c r="D97" s="1">
        <v>70</v>
      </c>
      <c r="E97" s="1"/>
      <c r="F97" s="1"/>
      <c r="G97" s="1" t="s">
        <v>39</v>
      </c>
    </row>
    <row r="98" spans="1:7" x14ac:dyDescent="0.25">
      <c r="A98" s="1" t="s">
        <v>403</v>
      </c>
      <c r="B98" s="1" t="s">
        <v>404</v>
      </c>
      <c r="C98" s="1">
        <v>100</v>
      </c>
      <c r="D98" s="1">
        <v>90</v>
      </c>
      <c r="E98" s="1">
        <v>80</v>
      </c>
      <c r="F98" s="1">
        <v>100</v>
      </c>
      <c r="G98" s="1" t="s">
        <v>104</v>
      </c>
    </row>
    <row r="99" spans="1:7" x14ac:dyDescent="0.25">
      <c r="A99" s="1" t="s">
        <v>405</v>
      </c>
      <c r="B99" s="1" t="s">
        <v>406</v>
      </c>
      <c r="C99" s="1"/>
      <c r="D99" s="1"/>
      <c r="E99" s="1"/>
      <c r="F99" s="1"/>
      <c r="G99" s="1" t="s">
        <v>482</v>
      </c>
    </row>
    <row r="100" spans="1:7" x14ac:dyDescent="0.25">
      <c r="A100" s="1" t="s">
        <v>315</v>
      </c>
      <c r="B100" s="1" t="s">
        <v>316</v>
      </c>
      <c r="C100" s="1">
        <v>100</v>
      </c>
      <c r="D100" s="1">
        <v>100</v>
      </c>
      <c r="E100" s="1">
        <v>80</v>
      </c>
      <c r="F100" s="1">
        <v>100</v>
      </c>
      <c r="G100" s="1" t="s">
        <v>65</v>
      </c>
    </row>
    <row r="101" spans="1:7" x14ac:dyDescent="0.25">
      <c r="A101" s="1" t="s">
        <v>329</v>
      </c>
      <c r="B101" s="1" t="s">
        <v>330</v>
      </c>
      <c r="C101" s="1">
        <v>100</v>
      </c>
      <c r="D101" s="1">
        <v>100</v>
      </c>
      <c r="E101" s="1">
        <v>100</v>
      </c>
      <c r="F101" s="1">
        <v>90</v>
      </c>
      <c r="G101" s="1" t="s">
        <v>59</v>
      </c>
    </row>
    <row r="102" spans="1:7" x14ac:dyDescent="0.25">
      <c r="B102" s="1"/>
      <c r="C102" s="1"/>
      <c r="D102" s="1"/>
      <c r="E102" s="1"/>
      <c r="F102" s="1"/>
      <c r="G102" s="1"/>
    </row>
  </sheetData>
  <sortState ref="A2:G102">
    <sortCondition ref="B2:B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DHIEUAI85BGP9GPWVTUIA_IITD_PRE_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amitk</dc:creator>
  <cp:lastModifiedBy>amitk</cp:lastModifiedBy>
  <cp:lastPrinted>2015-05-08T11:53:32Z</cp:lastPrinted>
  <dcterms:created xsi:type="dcterms:W3CDTF">2015-02-25T04:43:06Z</dcterms:created>
  <dcterms:modified xsi:type="dcterms:W3CDTF">2015-05-11T11:20:32Z</dcterms:modified>
</cp:coreProperties>
</file>